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92.168.110.2\Dispozitive\+LP ADM 2026\+PROCEDURI CENTRALIZATE\- NFP\Documente pentru demarare\"/>
    </mc:Choice>
  </mc:AlternateContent>
  <xr:revisionPtr revIDLastSave="0" documentId="13_ncr:1_{B5598BF5-7077-4489-9662-DEB4FF186B1B}" xr6:coauthVersionLast="47" xr6:coauthVersionMax="47" xr10:uidLastSave="{00000000-0000-0000-0000-000000000000}"/>
  <bookViews>
    <workbookView xWindow="-120" yWindow="-120" windowWidth="29040" windowHeight="15720" activeTab="1" xr2:uid="{00000000-000D-0000-FFFF-FFFF00000000}"/>
  </bookViews>
  <sheets>
    <sheet name="Specificaţii tehnice         " sheetId="4" r:id="rId1"/>
    <sheet name="Specificaţii de preț        " sheetId="5" r:id="rId2"/>
    <sheet name="Sheet2" sheetId="7" r:id="rId3"/>
  </sheets>
  <definedNames>
    <definedName name="_Hlk125125747" localSheetId="1">'Specificaţii de preț        '!#REF!</definedName>
    <definedName name="_xlnm._FilterDatabase" localSheetId="0" hidden="1">'Specificaţii tehnice         '!$A$6:$O$7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9" i="5" l="1"/>
  <c r="I44" i="5"/>
  <c r="J44" i="5"/>
  <c r="I45" i="5"/>
  <c r="J45" i="5"/>
  <c r="I46" i="5"/>
  <c r="J46" i="5"/>
  <c r="I47" i="5"/>
  <c r="J47" i="5"/>
  <c r="I48" i="5"/>
  <c r="J48" i="5"/>
  <c r="I8" i="5" l="1"/>
  <c r="J8" i="5"/>
  <c r="I9" i="5"/>
  <c r="J9" i="5"/>
  <c r="I10" i="5"/>
  <c r="J10" i="5"/>
  <c r="I11" i="5"/>
  <c r="J11" i="5"/>
  <c r="I12" i="5"/>
  <c r="J12" i="5"/>
  <c r="I13" i="5"/>
  <c r="J13" i="5"/>
  <c r="I14" i="5"/>
  <c r="J14" i="5"/>
  <c r="I15" i="5"/>
  <c r="J15" i="5"/>
  <c r="I16" i="5"/>
  <c r="J16" i="5"/>
  <c r="I17" i="5"/>
  <c r="J17" i="5"/>
  <c r="I18" i="5"/>
  <c r="J18" i="5"/>
  <c r="I19" i="5"/>
  <c r="J19" i="5"/>
  <c r="I20" i="5"/>
  <c r="J20" i="5"/>
  <c r="I21" i="5"/>
  <c r="J21" i="5"/>
  <c r="I22" i="5"/>
  <c r="J22" i="5"/>
  <c r="I23" i="5"/>
  <c r="J23" i="5"/>
  <c r="I24" i="5"/>
  <c r="J24" i="5"/>
  <c r="I25" i="5"/>
  <c r="J25" i="5"/>
  <c r="I26" i="5"/>
  <c r="J26" i="5"/>
  <c r="I27" i="5"/>
  <c r="J27" i="5"/>
  <c r="I28" i="5"/>
  <c r="J28" i="5"/>
  <c r="I29" i="5"/>
  <c r="J29" i="5"/>
  <c r="I30" i="5"/>
  <c r="J30" i="5"/>
  <c r="I31" i="5"/>
  <c r="J31" i="5"/>
  <c r="I32" i="5"/>
  <c r="J32" i="5"/>
  <c r="I33" i="5"/>
  <c r="J33" i="5"/>
  <c r="I34" i="5"/>
  <c r="J34" i="5"/>
  <c r="I35" i="5"/>
  <c r="J35" i="5"/>
  <c r="I36" i="5"/>
  <c r="J36" i="5"/>
  <c r="I37" i="5"/>
  <c r="J37" i="5"/>
  <c r="I38" i="5"/>
  <c r="J38" i="5"/>
  <c r="I39" i="5"/>
  <c r="J39" i="5"/>
  <c r="I40" i="5"/>
  <c r="J40" i="5"/>
  <c r="I41" i="5"/>
  <c r="J41" i="5"/>
  <c r="I42" i="5"/>
  <c r="J42" i="5"/>
  <c r="I43" i="5"/>
  <c r="J43" i="5"/>
  <c r="I49" i="5" l="1"/>
  <c r="J49" i="5"/>
  <c r="K12" i="7"/>
  <c r="J12" i="7"/>
</calcChain>
</file>

<file path=xl/sharedStrings.xml><?xml version="1.0" encoding="utf-8"?>
<sst xmlns="http://schemas.openxmlformats.org/spreadsheetml/2006/main" count="330" uniqueCount="103">
  <si>
    <t>Nr. Lot</t>
  </si>
  <si>
    <t>Cod CPV</t>
  </si>
  <si>
    <t>Denumirea poziției</t>
  </si>
  <si>
    <t>Modelul articolului</t>
  </si>
  <si>
    <t>Ţara de origine</t>
  </si>
  <si>
    <t>Produ-cătorul</t>
  </si>
  <si>
    <t>Specificarea tehnică deplină solicitată de către autoritatea contractantă</t>
  </si>
  <si>
    <t>Denumirea licitaţiei:</t>
  </si>
  <si>
    <t>Numărul licitaţiei:</t>
  </si>
  <si>
    <t>Data: „___” _________________ 20__</t>
  </si>
  <si>
    <t>Lot: ___________</t>
  </si>
  <si>
    <t>Alternativa nr.: ___________</t>
  </si>
  <si>
    <t>Pagina: __din __</t>
  </si>
  <si>
    <t>[Acest tabel va fi completat de către ofertant în coloanele 3, 4, 5, 7, iar de către autoritatea contractantă – în coloanele 1, 2, 6, 8]</t>
  </si>
  <si>
    <t>Semnat:_______________ Numele, Prenumele:_____________________________ În calitate de: ________________</t>
  </si>
  <si>
    <t>Ofertantul: _______________________ Adresa: ______________________________</t>
  </si>
  <si>
    <t>[Acest tabel va fi completat de către ofertant în coloanele 5,6,7,8, iar de către autoritatea contractantă – în coloanele 1,2,3,4,9]</t>
  </si>
  <si>
    <t>Unitatea de măsură</t>
  </si>
  <si>
    <t>Cantitatea</t>
  </si>
  <si>
    <t>Preţ unitar (fără TVA)</t>
  </si>
  <si>
    <t>Preţ unitar (cu TVA)</t>
  </si>
  <si>
    <t xml:space="preserve">Suma (fără TVA)
</t>
  </si>
  <si>
    <t xml:space="preserve">Suma (cu TVA)
</t>
  </si>
  <si>
    <t xml:space="preserve">Termenul de livrare/prestare 
</t>
  </si>
  <si>
    <t>Suma total:</t>
  </si>
  <si>
    <t>Specificaţii de preț</t>
  </si>
  <si>
    <t>Specificaţii tehnice</t>
  </si>
  <si>
    <t>Specificația tehnică propusă de operatorul economic</t>
  </si>
  <si>
    <t xml:space="preserve">LP nr.     </t>
  </si>
  <si>
    <t>33100000-1</t>
  </si>
  <si>
    <t>Standarde de referință/ Număr de înregistrare AMDM</t>
  </si>
  <si>
    <t xml:space="preserve">Valoarea estimativă </t>
  </si>
  <si>
    <t>În conformitate cu cerințele/ condițiile de livrare stipulate în anunțul de participare</t>
  </si>
  <si>
    <t>TOTAL</t>
  </si>
  <si>
    <t>31-38623, Cateter de aspirație CH 10, cu supapă ( 002780 ) TRANȘA 1</t>
  </si>
  <si>
    <t xml:space="preserve">1.Mărimea: CH 10; (F), lungimea 50cm (± 2cm)
2.Material: PVC (Polivinil chloride), transparent cu linie XRO
3.Perforat ~ 7cm
4.Marcat la ~ 10cm de la capătul distal
5.Marcare în cm, intervalul 1cm
6.Atraumatic
7.Ambalare individuală, 8. Pe ambalajul produsului să fie indicat, că cateterul este pentru aspirație traheală; 9. cu supapă; </t>
  </si>
  <si>
    <t>Bucată</t>
  </si>
  <si>
    <t>31-38623, Cateter de aspirație CH 10, cu supapă ( 002780 ) TRANȘA 2</t>
  </si>
  <si>
    <t>32-38623, Cateter de aspirație CH 12, cu supapă ( 002782 ) TRANȘA 1</t>
  </si>
  <si>
    <t xml:space="preserve">1.Mărimea: CH 12; (F), lungimea (50cm ± 2cm)
2.Material: PVC (Polivinil chloride), transparent cu linie XRO
3.Perforat ~ 7cm
4.Marcat la ~ 10cm de la capătul distal
5.Marcare în cm, intervalul 1cm
6.Atraumatic
7.Ambalare individuală, 8. Pe ambalajul produsului să fie indicat, că cateterul este pentru aspirație traheală; 9. cu supapă; </t>
  </si>
  <si>
    <t>32-38623, Cateter de aspirație CH 12, cu supapă ( 002782 ) TRANȘA 2</t>
  </si>
  <si>
    <t>33-38623, Cateter de aspirație CH 20, cu supapă ( 002789 ) TRANȘA 1</t>
  </si>
  <si>
    <t xml:space="preserve">1.diametru CH 20 (FR) 2. lungime: 50cm ± 2cm. 3.material: PVC (Polivinil chloride) 4.transparent cu linie XRO 5. marcare în cm, interval de 1cm. 6. atraumatic 7.Ambalare individuală, 8. Pe ambalajul produsului să fie indicat, că cateterul este pentru aspirație traheală; 9. cu supapă; </t>
  </si>
  <si>
    <t>33-38623, Cateter de aspirație CH 20, cu supapă ( 002789 ) TRANȘA 2</t>
  </si>
  <si>
    <t>34-38623, Cateter de aspirație CH 6, cu supapă ( 002792 ) TRANȘA 1</t>
  </si>
  <si>
    <t xml:space="preserve">1.Mărimea: CH 6; (F), lungimea 40cm (±1cm)
2.Material: PVC (Polivinil chloride), transparent cu linie XRO
3.Perforat ~ 7cm
4.Marcat la ~ 10cm de la capătul distal
5.Marcare în cm, intervalul 1cm
6.Atraumatic
7.Ambalare individuală, 8. Pe ambalajul produsului să fie indicat, că cateterul este pentru aspirație traheală; 9. cu supapă; </t>
  </si>
  <si>
    <t>34-38623, Cateter de aspirație CH 6, cu supapă ( 002792 ) TRANȘA 2</t>
  </si>
  <si>
    <t>35-38623, Cateter de aspirație CH 8, cu supapă ( 002794 ) TRANȘA 1</t>
  </si>
  <si>
    <t xml:space="preserve">1.Mărimea: CH 8; (F), lungimea - 40cm (±1cm)
2.Material: PVC (Polivinil chloride), transparent cu linie XRO
3.Perforat ~ 7cm
4.Marcat la ~ 10cm de la capătul distal
5.Marcare în cm, intervalul 1cm
6.Atraumatic
7.Ambalare individuală, 8. Pe ambalajul produsului să fie indicat, că cateterul este pentru aspirație traheală; 9. cu supapă; </t>
  </si>
  <si>
    <t>35-38623, Cateter de aspirație CH 8, cu supapă ( 002794 ) TRANȘA 2</t>
  </si>
  <si>
    <t>37.2-71818, Cateter i/v periferic avansat 14G (002837) TRANȘA 1</t>
  </si>
  <si>
    <t>Dispozitiv medical steril, non-pirogenic destinat administrării prin injectare/perfuzare intravenoasă (abord venos îndelungat), intermitentă, a fluidelor la bolnavii spitalizați. Cateter Termoelastic, steril, netoxic, fără risc de tromboflebită, atrombogen, suprafața netedă, pereți transparenți, cu aripioare perforate flexibile, rezistente la manevre repetate de îndoire pentru fixare și mandren.
Alte caracteristici tehnice solicitate:
- Dimensiune solicitată: 14G;
- Port de injectare laterală prevăzut cu capac cu clapetă pentru deschiderea și închiderea ușoară cu o singură mână, cu valvă unidirecțională (anti-reflux) pentru a preveni refluxul lichidului perfuzat, colorată diferit, în funcție de mărime;
- Lumenul cu risc minim de obstrucție, flexibil, rezistent la manevre repetate de îndoire;
- Să nu permită scurgerea de soluții injectabile la nivelul joncțiunii ambou-cateter;
- Acul de puncție să fie cu bizou scurt, foarte ascuțit (de tip back cut bevel - pentru puncționare nedureroasă și pătrunderea facilă în epidermă, evitând traumatizarea tegumentului);
- Acul cateterului cu mecanism automat de protecție de împungere accidentală (acoperirea/protecția bizoului după terminarea manevrei de puncționare); 
- Acul cateterului cu mâner ergonomic de prindere a acului pentru o tehnică de puncție cu o singură mână și o manipulare confortabilă;
- Cameră transparentă de retur pentru confirmarea imediată a puncționării venei;
- 3/4 benzi radio-opace incluse – pentru a preveni contactul sulfatului de bariu cu intima venelor, reducând riscul de apariție a flebitului;
- Prevăzut cu o cale de conectare tip Luer-Lock la capătul distal, protejată de un capac și care se adaptează perfect etanș la seringă/perfuzor;
- Este fabricat din materialele poliuretan (PUR)/propilen etilen fluorurat FEP/polifluorotetraetilen PTFE sau similar;
- Durata maximă de menținere a cateterului inserat în venă (nu mai puțin de 72 de ore);
- Ambalaj individual;
- Nu este fabricat cu DEHP/latex/PVC;                                                                                                                   - Teste de biocompatibilitate după standardele ISO 10993
- Poate fi utilizat fără limitări pentru adulți, copii și nou-născuți.</t>
  </si>
  <si>
    <t>37.2-71818, Cateter i/v periferic avansat 14G (002837) TRANȘA 2</t>
  </si>
  <si>
    <t>38.2-71818, Cateter i/v periferic avansat 16G (002838) TRANȘA 1</t>
  </si>
  <si>
    <t>Dispozitiv medical steril, non-pirogenic destinat administrării prin injectare/perfuzare intravenoasă (abord venos îndelungat), intermitentă, a fluidelor la bolnavii spitalizați. Cateter Termoelastic, steril, netoxic, fără risc de tromboflebită, atrombogen, suprafața netedă, pereți transparenți, cu aripioare perforate flexibile, rezistente la manevre repetate de îndoire pentru fixare și mandren.
Alte caracteristici tehnice solicitate:
- Dimensiune solicitată: 16G;
- Port de injectare laterală prevăzut cu capac cu clapetă pentru deschiderea și închiderea ușoară cu o singură mână, cu valvă unidirecțională (anti-reflux) pentru a preveni refluxul lichidului perfuzat, colorată diferit, în funcție de mărime;
- Lumenul cu risc minim de obstrucție, flexibil, rezistent la manevre repetate de îndoire;
- Să nu permită scurgerea de soluții injectabile la nivelul joncțiunii ambou-cateter;
- Acul de puncție să fie cu bizou scurt, foarte ascuțit (de tip back cut bevel - pentru puncționare nedureroasă și pătrunderea facilă în epidermă, evitând traumatizarea tegumentului);
- Acul cateterului cu mecanism automat de protecție de împungere accidentală (acoperirea/protecția bizoului după terminarea manevrei de puncționare); 
- Acul cateterului cu mâner ergonomic de prindere a acului pentru o tehnică de puncție cu o singură mână și o manipulare confortabilă;
- Cameră transparentă de retur pentru confirmarea imediată a puncționării venei;
- 3/4 benzi radio-opace incluse – pentru a preveni contactul sulfatului de bariu cu intima venelor, reducând riscul de apariție a flebitului;
- Prevăzut cu o cale de conectare tip Luer-Lock la capătul distal, protejată de un capac și care se adaptează perfect etanș la seringă/perfuzor;
- Este fabricat din materialele poliuretan (PUR)/propilen etilen fluorurat FEP/polifluorotetraetilen PTFE sau similar;
- Durata maximă de menținere a cateterului inserat în venă (nu mai puțin de 72 de ore);
- Ambalaj individual;
- Nu este fabricat cu DEHP/latex/PVC;                                                                                                                   - Teste de biocompatibilitate după standardele ISO 10993
- Poate fi utilizat fără limitări pentru adulți, copii și nou-născuți.</t>
  </si>
  <si>
    <t>38.2-71818, Cateter i/v periferic avansat 16G (002838) TRANȘA 2</t>
  </si>
  <si>
    <t>39.2-71818, Cateter i/v periferic avansat 18G (002839) TRANȘA 1</t>
  </si>
  <si>
    <t>Dispozitiv medical steril, non-pirogenic destinat administrării prin injectare/perfuzare intravenoasă (abord venos îndelungat), intermitentă, a fluidelor la bolnavii spitalizați. Cateter Termoelastic, steril, netoxic, fără risc de tromboflebită, atrombogen, suprafața netedă, pereți transparenți, cu aripioare perforate flexibile, rezistente la manevre repetate de îndoire pentru fixare și mandren.
Alte caracteristici tehnice solicitate:
- Dimensiune solicitată: 18G;
- Port de injectare laterală prevăzut cu capac cu clapetă pentru deschiderea și închiderea ușoară cu o singură mână, cu valvă unidirecțională (anti-reflux) pentru a preveni refluxul lichidului perfuzat, colorată diferit, în funcție de mărime;
- Lumenul cu risc minim de obstrucție, flexibil, rezistent la manevre repetate de îndoire;
- Să nu permită scurgerea de soluții injectabile la nivelul joncțiunii ambou-cateter;
- Acul de puncție să fie cu bizou scurt, foarte ascuțit (de tip back cut bevel - pentru puncționare nedureroasă și pătrunderea facilă în epidermă, evitând traumatizarea tegumentului);
- Acul cateterului cu mecanism automat de protecție de împungere accidentală (acoperirea/protecția bizoului după terminarea manevrei de puncționare); 
- Acul cateterului cu mâner ergonomic de prindere a acului pentru o tehnică de puncție cu o singură mână și o manipulare confortabilă;
- Cameră transparentă de retur pentru confirmarea imediată a puncționării venei;
- 3/4 benzi radio-opace incluse – pentru a preveni contactul sulfatului de bariu cu intima venelor, reducând riscul de apariție a flebitului;
- Prevăzut cu o cale de conectare tip Luer-Lock la capătul distal, protejată de un capac și care se adaptează perfect etanș la seringă/perfuzor;
- Este fabricat din materialele poliuretan (PUR)/propilen etilen fluorurat FEP/polifluorotetraetilen PTFE sau similar;
- Durata maximă de menținere a cateterului inserat în venă (nu mai puțin de 72 de ore);
- Ambalaj individual;
- Nu este fabricat cu DEHP/latex/PVC;                                                                                                                   - Teste de biocompatibilitate după standardele ISO 10993
- Poate fi utilizat fără limitări pentru adulți, copii și nou-născuți.</t>
  </si>
  <si>
    <t>39.2-71818, Cateter i/v periferic avansat 18G (002839) TRANȘA 2</t>
  </si>
  <si>
    <t>40.2-71818, Cateter i/v periferic avansat 20G (002840) TRANȘA 1</t>
  </si>
  <si>
    <t>Dispozitiv medical steril, non-pirogenic destinat administrării prin injectare/perfuzare intravenoasă (abord venos îndelungat), intermitentă, a fluidelor la bolnavii spitalizați. Cateter Termoelastic, steril, netoxic, fără risc de tromboflebită, atrombogen, suprafața netedă, pereți transparenți, cu aripioare perforate flexibile, rezistente la manevre repetate de îndoire pentru fixare și mandren.
Alte caracteristici tehnice solicitate:
- Dimensiune solicitată: 20G;
- Port de injectare laterală prevăzut cu capac cu clapetă pentru deschiderea și închiderea ușoară cu o singură mână, cu valvă unidirecțională (anti-reflux) pentru a preveni refluxul lichidului perfuzat, colorată diferit, în funcție de mărime;
- Lumenul cu risc minim de obstrucție, flexibil, rezistent la manevre repetate de îndoire;
- Să nu permită scurgerea de soluții injectabile la nivelul joncțiunii ambou-cateter;
- Acul de puncție să fie cu bizou scurt, foarte ascuțit (de tip back cut bevel - pentru puncționare nedureroasă și pătrunderea facilă în epidermă, evitând traumatizarea tegumentului);
- Acul cateterului cu mecanism automat de protecție de împungere accidentală (acoperirea/protecția bizoului după terminarea manevrei de puncționare); 
- Acul cateterului cu mâner ergonomic de prindere a acului pentru o tehnică de puncție cu o singură mână și o manipulare confortabilă;
- Cameră transparentă de retur pentru confirmarea imediată a puncționării venei;
- 3/4 benzi radio-opace incluse – pentru a preveni contactul sulfatului de bariu cu intima venelor, reducând riscul de apariție a flebitului;
- Prevăzut cu o cale de conectare tip Luer-Lock la capătul distal, protejată de un capac și care se adaptează perfect etanș la seringă/perfuzor;
- Este fabricat din materialele poliuretan (PUR)/propilen etilen fluorurat FEP/polifluorotetraetilen PTFE sau similar;
- Durata maximă de menținere a cateterului inserat în venă (nu mai puțin de 72 de ore);
- Ambalaj individual;
- Nu este fabricat cu DEHP/latex/PVC;                                                                                                                   - Teste de biocompatibilitate după standardele ISO 10993
- Poate fi utilizat fără limitări pentru adulți, copii și nou-născuți.</t>
  </si>
  <si>
    <t>40.2-71818, Cateter i/v periferic avansat 20G (002840) TRANȘA 2</t>
  </si>
  <si>
    <t>41.2-71818, Cateter i/v periferic avansat 22G (002841) TRANȘA 1</t>
  </si>
  <si>
    <t>Dispozitiv medical steril, non-pirogenic destinat administrării prin injectare/perfuzare intravenoasă (abord venos îndelungat), intermitentă, a fluidelor la bolnavii spitalizați. Cateter Termoelastic, steril, netoxic, fără risc de tromboflebită, atrombogen, suprafața netedă, pereți transparenți, cu aripioare perforate flexibile, rezistente la manevre repetate de îndoire pentru fixare și mandren.
Alte caracteristici tehnice solicitate:
- Dimensiune solicitată: 22G;
- Port de injectare laterală prevăzut cu capac cu clapetă pentru deschiderea și închiderea ușoară cu o singură mână, cu valvă unidirecțională (anti-reflux) pentru a preveni refluxul lichidului perfuzat, colorată diferit, în funcție de mărime;
- Lumenul cu risc minim de obstrucție, flexibil, rezistent la manevre repetate de îndoire;
- Să nu permită scurgerea de soluții injectabile la nivelul joncțiunii ambou-cateter;
- Acul de puncție să fie cu bizou scurt, foarte ascuțit (de tip back cut bevel - pentru puncționare nedureroasă și pătrunderea facilă în epidermă, evitând traumatizarea tegumentului);
- Acul cateterului cu mecanism automat de protecție de împungere accidentală (acoperirea/protecția bizoului după terminarea manevrei de puncționare); 
- Acul cateterului cu mâner ergonomic de prindere a acului pentru o tehnică de puncție cu o singură mână și o manipulare confortabilă;
- Cameră transparentă de retur pentru confirmarea imediată a puncționării venei;
- 3/4 benzi radio-opace incluse – pentru a preveni contactul sulfatului de bariu cu intima venelor, reducând riscul de apariție a flebitului;
- Prevăzut cu o cale de conectare tip Luer-Lock la capătul distal, protejată de un capac și care se adaptează perfect etanș la seringă/perfuzor;
- Este fabricat din materialele poliuretan (PUR)/propilen etilen fluorurat FEP/polifluorotetraetilen PTFE sau similar;
- Durata maximă de menținere a cateterului inserat în venă (nu mai puțin de 72 de ore);
- Ambalaj individual;
- Nu este fabricat cu DEHP/latex/PVC;                                                                                                                   - Teste de biocompatibilitate după standardele ISO 10993
- Poate fi utilizat fără limitări pentru adulți, copii și nou-născuți.</t>
  </si>
  <si>
    <t>41.2-71818, Cateter i/v periferic avansat 22G (002841) TRANȘA 2</t>
  </si>
  <si>
    <t>42.2-71818, Cateter i/v periferic avansat 24G (002842) TRANȘA 1</t>
  </si>
  <si>
    <t>Dispozitiv medical steril, non-pirogenic destinat administrării prin injectare/perfuzare intravenoasă (abord venos îndelungat), intermitentă, a fluidelor la bolnavii spitalizați. Cateter Termoelastic, steril, netoxic, fără risc de tromboflebită, atrombogen, suprafața netedă, pereți transparenți, cu aripioare perforate flexibile, rezistente la manevre repetate de îndoire pentru fixare și mandren.
Alte caracteristici tehnice solicitate:
- Dimensiune solicitată: 24G;
- Port de injectare laterală prevăzut cu capac cu clapetă pentru deschiderea și închiderea ușoară cu o singură mână, cu valvă unidirecțională (anti-reflux) pentru a preveni refluxul lichidului perfuzat, colorată diferit, în funcție de mărime;
- Lumenul cu risc minim de obstrucție, flexibil, rezistent la manevre repetate de îndoire;
- Să nu permită scurgerea de soluții injectabile la nivelul joncțiunii ambou-cateter;
- Acul de puncție să fie cu bizou scurt, foarte ascuțit (de tip back cut bevel - pentru puncționare nedureroasă și pătrunderea facilă în epidermă, evitând traumatizarea tegumentului);
- Acul cateterului cu mecanism automat de protecție de împungere accidentală (acoperirea/protecția bizoului după terminarea manevrei de puncționare); 
- Acul cateterului cu mâner ergonomic de prindere a acului pentru o tehnică de puncție cu o singură mână și o manipulare confortabilă;
- Cameră transparentă de retur pentru confirmarea imediată a puncționării venei;
- 3/4 benzi radio-opace incluse – pentru a preveni contactul sulfatului de bariu cu intima venelor, reducând riscul de apariție a flebitului;
- Prevăzut cu o cale de conectare tip Luer-Lock la capătul distal, protejată de un capac și care se adaptează perfect etanș la seringă/perfuzor;
- Este fabricat din materialele poliuretan (PUR)/propilen etilen fluorurat FEP/polifluorotetraetilen PTFE sau similar;
- Durata maximă de menținere a cateterului inserat în venă (nu mai puțin de 72 de ore);
- Ambalaj individual;
- Nu este fabricat cu DEHP/latex/PVC;                                                                                                                   - Teste de biocompatibilitate după standardele ISO 10993
- Poate fi utilizat fără limitări pentru adulți, copii și nou-născuți.</t>
  </si>
  <si>
    <t>42.2-71818, Cateter i/v periferic avansat 24G (002842) TRANȘA 2</t>
  </si>
  <si>
    <t>198-70412, Sistem de aspirare cu circuit închis pentru adulți, adaptor „cot cu pivot dublu” pentru 72 ore, endotraheal (003455) TRANȘA 1</t>
  </si>
  <si>
    <t>Sistem de aspirare cu circuit închis cu adaptor “cot cu pivot dublu rotativ” pentru adulți 72 ore, cameră dedicata epurării centrifuge cu flux turbulent, cu închidere automata la retracția cateterului, cu minim 2 inele de curățare a cateterului, cateter cu gradație numerică pentru controlul adâncimii avansării, cu blocarea butonului de aspirare, lungimea cateterului 54-55cm, capăt atraumatic cu 3 guri de aspirație, cu port adițional pentru introducerea medicamentelor inhalatorii, endotraheal, benzi adezive cu zilele săptămânii, 14FR, cu valvă de protecție și control</t>
  </si>
  <si>
    <t>198-70412, Sistem de aspirare cu circuit închis pentru adulți, adaptor „cot cu pivot dublu” pentru 72 ore, endotraheal (003455) TRANȘA 2</t>
  </si>
  <si>
    <t>199-70412, Sistem de aspirare cu circuit închis pentru adulți, adaptor „cot cu pivot dublu” pentru 72 ore, traheostomie (003456) TRANȘA 1</t>
  </si>
  <si>
    <t>Sistem de aspirare cu circuit închis cu adaptor “cot cu pivot dublu rotativ” pentru adulți 72 ore, cameră dedicata epurării centrifuge cu flux turbulent, cu închidere automata la retracția cateterului, cu minim 2 inele de curățare a cateterului, cateter cu gradație numerică pentru controlul adâncimii avansării, cu blocarea butonului de aspirare, lungimea cateterului 30,5-32cm, capăt atraumatic cu 3 guri de aspirație, cu port adițional pentru introducerea medicamentelor inhalatorii, traheostomie, benzi adezive cu zilele săptămânii, 14FR, cu valvă de protecție și control</t>
  </si>
  <si>
    <t>199-70412, Sistem de aspirare cu circuit închis pentru adulți, adaptor „cot cu pivot dublu” pentru 72 ore, traheostomie (003456) TRANȘA 2</t>
  </si>
  <si>
    <t>200-70412, Sistem de aspirare cu circuit închis pentru adulți, racord în "T", pentru 24 ore, endotraheal, 14FR (003457) TRANȘA 1</t>
  </si>
  <si>
    <t>Sistem de aspirare cu circuit închis cu adaptor “piesa în T” (pentru sevrajul de ventilator) pentru adulți 72 ore, cameră dedicata epurării centrifuge cu flux turbulent, cu închidere automata la retracția cateterului, cu minim 2 inele de curățare a cateterului, destinate pentru sistemele de aspirație, cateter cu gradație numerică pentru controlul adâncimii avansării, cu blocarea butonului de aspirare, lungimea cateterului 54-55cm, capăt atraumatic cu 3 guri de aspirație, endotraheal, benzi adezive cu zilele săptămânii, 14FR, cu valvă de protecție și control</t>
  </si>
  <si>
    <t>200-70412, Sistem de aspirare cu circuit închis pentru adulți, racord în "T", pentru 24 ore, endotraheal, 14FR (003457) TRANȘA 2</t>
  </si>
  <si>
    <t>201-38623, Set pentru vase centrale metoda Seldinger monolumen 3F ( 003425 ) TRANȘA 1</t>
  </si>
  <si>
    <t>Set pentru vase centrale metoda Seldinger, monolumen 3F, 15-16cm, monolumen, steril, Seringă 5-10ml, bisturiu, Fixatoare. Din poliuretan, steril. Ambalat individual</t>
  </si>
  <si>
    <t>220-70412, Stent ureteral mono J 6FR (003548) TRANȘA 1</t>
  </si>
  <si>
    <t>Stent ureteral. 1 dimensiuni: 6FR, lungime 80-90cm, în set cu conductor</t>
  </si>
  <si>
    <t>220-70412, Stent ureteral mono J 6FR (003548) TRANȘA 2</t>
  </si>
  <si>
    <t>221-70412, Stent ureteral mono J 7FR (003549) TRANȘA 1</t>
  </si>
  <si>
    <t>Stent ureteral. 1 dimensiuni: 7FR, lungime 80-90cm, în set cu conductor</t>
  </si>
  <si>
    <t>221-70412, Stent ureteral mono J 7FR (003549) TRANȘA 2</t>
  </si>
  <si>
    <t>222-70412, Stent ureteral mono J 8FR (003550) TRANȘA 1</t>
  </si>
  <si>
    <t>Stent ureteral. 1 dimensiuni: 8FR, lungime 80-90cm, în set cu conductor</t>
  </si>
  <si>
    <t>222-70412, Stent ureteral mono J 8FR (003550) TRANȘA 2</t>
  </si>
  <si>
    <t>223-70412, Stent ureteral mono J 9FR (003551) TRANȘA 1</t>
  </si>
  <si>
    <t>Stent ureteral. 1 dimensiuni: 9FR, lungime 80-90cm, în set cu conductor</t>
  </si>
  <si>
    <t>223-70412, Stent ureteral mono J 9FR (003551) TRANȘA 2</t>
  </si>
  <si>
    <t>241-38623, Sonda urinară Foley CH 6 ( 003512 ) TRANȘA 1</t>
  </si>
  <si>
    <t>Sonda urinară Foley CH 6 1.dimensiuni: CH6, lungimea 25-35cm. 2.balon simetric, rotund. 3.cu 2 canale. 4.material: silicon. 5.orificii amplasate lateral. 6.vârf atraumatic, cilindric. 7.steril. 8 radiopac, 9.valvă Luer-Lock tip seringă. 10.ambalat individual</t>
  </si>
  <si>
    <t>241-38623, Sonda urinară Foley CH 6 ( 003512 ) TRANȘA 2</t>
  </si>
  <si>
    <t>249-38623, Stilet de intubație 10F ( 003568 ) TRANȘA 1</t>
  </si>
  <si>
    <t>Dispozitiv cu mobilitate bună, capete rotunjite și strat de plastic care acoperă complet dispozitivul cu scopul evitării traumei. Mărime 10 F</t>
  </si>
  <si>
    <t>249-38623, Stilet de intubație 10F ( 003568 ) TRANȘA 2</t>
  </si>
  <si>
    <t>33100000-2</t>
  </si>
  <si>
    <t>33100000-3</t>
  </si>
  <si>
    <t>33100000-4</t>
  </si>
  <si>
    <t>33100000-5</t>
  </si>
  <si>
    <t>33100000-6</t>
  </si>
  <si>
    <t>NFP Achiziționarea consumabilelor medicale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</si>
</sst>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000"/>
  </numFmts>
  <fonts count="32">
    <font>
      <sz val="10"/>
      <name val="Arial"/>
    </font>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font>
    <font>
      <sz val="16"/>
      <name val="Times New Roman"/>
      <family val="1"/>
    </font>
    <font>
      <sz val="10"/>
      <name val="Arial"/>
      <family val="2"/>
    </font>
    <font>
      <sz val="8"/>
      <name val="Arial"/>
      <family val="2"/>
    </font>
    <font>
      <sz val="10"/>
      <name val="Arial"/>
      <family val="2"/>
      <charset val="204"/>
    </font>
    <font>
      <sz val="11"/>
      <color theme="1"/>
      <name val="Calibri"/>
      <family val="2"/>
      <scheme val="minor"/>
    </font>
    <font>
      <sz val="11"/>
      <color theme="1"/>
      <name val="Calibri"/>
      <family val="2"/>
      <charset val="238"/>
      <scheme val="minor"/>
    </font>
    <font>
      <sz val="10"/>
      <name val="Arial"/>
      <family val="2"/>
      <charset val="204"/>
    </font>
    <font>
      <sz val="10"/>
      <name val="Arial Cyr"/>
      <charset val="204"/>
    </font>
    <font>
      <sz val="10"/>
      <color indexed="8"/>
      <name val="Arial1"/>
    </font>
    <font>
      <b/>
      <sz val="12"/>
      <color theme="0"/>
      <name val="Calibri"/>
      <family val="2"/>
      <scheme val="minor"/>
    </font>
    <font>
      <sz val="11"/>
      <color rgb="FF000000"/>
      <name val="Calibri"/>
      <family val="2"/>
      <charset val="1"/>
    </font>
    <font>
      <b/>
      <sz val="12"/>
      <color rgb="FFFFFFFF"/>
      <name val="Calibri"/>
      <family val="2"/>
      <charset val="1"/>
    </font>
    <font>
      <sz val="10"/>
      <name val="Arial"/>
      <family val="2"/>
      <charset val="1"/>
    </font>
    <font>
      <sz val="11"/>
      <color rgb="FF000000"/>
      <name val="Calibri"/>
      <family val="2"/>
      <charset val="204"/>
    </font>
    <font>
      <sz val="10"/>
      <color rgb="FF000000"/>
      <name val="Arial1"/>
      <charset val="1"/>
    </font>
    <font>
      <sz val="11"/>
      <color rgb="FF9C6500"/>
      <name val="Calibri"/>
      <family val="2"/>
      <scheme val="minor"/>
    </font>
    <font>
      <sz val="10"/>
      <color rgb="FF000000"/>
      <name val="Calibri"/>
      <family val="2"/>
      <charset val="204"/>
      <scheme val="minor"/>
    </font>
    <font>
      <sz val="10"/>
      <name val="Arial"/>
      <family val="2"/>
      <charset val="204"/>
    </font>
    <font>
      <b/>
      <sz val="12"/>
      <name val="Times New Roman"/>
      <family val="1"/>
      <charset val="204"/>
    </font>
    <font>
      <sz val="12"/>
      <name val="Times New Roman"/>
      <family val="1"/>
      <charset val="204"/>
    </font>
    <font>
      <b/>
      <sz val="12"/>
      <color theme="4" tint="-0.249977111117893"/>
      <name val="Times New Roman"/>
      <family val="1"/>
      <charset val="204"/>
    </font>
    <font>
      <i/>
      <sz val="12"/>
      <name val="Times New Roman"/>
      <family val="1"/>
      <charset val="204"/>
    </font>
    <font>
      <b/>
      <sz val="12"/>
      <color indexed="8"/>
      <name val="Times New Roman"/>
      <family val="1"/>
      <charset val="204"/>
    </font>
    <font>
      <sz val="12"/>
      <color indexed="8"/>
      <name val="Times New Roman"/>
      <family val="1"/>
      <charset val="204"/>
    </font>
    <font>
      <sz val="12"/>
      <color rgb="FFFF0000"/>
      <name val="Times New Roman"/>
      <family val="1"/>
      <charset val="204"/>
    </font>
    <font>
      <sz val="12"/>
      <color theme="1"/>
      <name val="Times New Roman"/>
      <family val="1"/>
      <charset val="204"/>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EB9C"/>
      </patternFill>
    </fill>
    <fill>
      <patternFill patternType="solid">
        <fgColor rgb="FFA5A5A5"/>
      </patternFill>
    </fill>
    <fill>
      <patternFill patternType="solid">
        <fgColor rgb="FFA5A5A5"/>
        <bgColor rgb="FF9999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1">
    <xf numFmtId="0" fontId="0" fillId="0" borderId="0"/>
    <xf numFmtId="0" fontId="7" fillId="0" borderId="0"/>
    <xf numFmtId="0" fontId="9" fillId="0" borderId="0"/>
    <xf numFmtId="0" fontId="10" fillId="0" borderId="0"/>
    <xf numFmtId="0" fontId="10" fillId="0" borderId="0"/>
    <xf numFmtId="0" fontId="4" fillId="0" borderId="0"/>
    <xf numFmtId="0" fontId="11" fillId="0" borderId="0"/>
    <xf numFmtId="0" fontId="12" fillId="0" borderId="0"/>
    <xf numFmtId="0" fontId="9" fillId="0" borderId="0"/>
    <xf numFmtId="0" fontId="10" fillId="0" borderId="0"/>
    <xf numFmtId="0" fontId="9" fillId="0" borderId="0"/>
    <xf numFmtId="0" fontId="13" fillId="0" borderId="0"/>
    <xf numFmtId="0" fontId="9" fillId="0" borderId="0"/>
    <xf numFmtId="9" fontId="9" fillId="0" borderId="0" applyFont="0" applyFill="0" applyBorder="0" applyAlignment="0" applyProtection="0"/>
    <xf numFmtId="0" fontId="3" fillId="0" borderId="0"/>
    <xf numFmtId="0" fontId="9" fillId="0" borderId="0"/>
    <xf numFmtId="0" fontId="7" fillId="0" borderId="0"/>
    <xf numFmtId="0" fontId="9" fillId="0" borderId="0"/>
    <xf numFmtId="0" fontId="3" fillId="0" borderId="0"/>
    <xf numFmtId="0" fontId="14" fillId="0" borderId="0" applyBorder="0" applyProtection="0"/>
    <xf numFmtId="0" fontId="9" fillId="0" borderId="0"/>
    <xf numFmtId="0" fontId="15" fillId="5" borderId="5" applyNumberFormat="0" applyAlignment="0" applyProtection="0"/>
    <xf numFmtId="0" fontId="9" fillId="0" borderId="0"/>
    <xf numFmtId="0" fontId="9" fillId="0" borderId="0"/>
    <xf numFmtId="0" fontId="10" fillId="0" borderId="0"/>
    <xf numFmtId="0" fontId="9" fillId="0" borderId="0"/>
    <xf numFmtId="0" fontId="3" fillId="0" borderId="0"/>
    <xf numFmtId="0" fontId="3" fillId="0" borderId="0"/>
    <xf numFmtId="0" fontId="3" fillId="0" borderId="0"/>
    <xf numFmtId="0" fontId="9" fillId="0" borderId="0"/>
    <xf numFmtId="0" fontId="3" fillId="0" borderId="0"/>
    <xf numFmtId="0" fontId="3" fillId="0" borderId="0"/>
    <xf numFmtId="0" fontId="9" fillId="0" borderId="0"/>
    <xf numFmtId="0" fontId="3" fillId="0" borderId="0"/>
    <xf numFmtId="0" fontId="3" fillId="0" borderId="0"/>
    <xf numFmtId="0" fontId="3" fillId="0" borderId="0"/>
    <xf numFmtId="0" fontId="19" fillId="0" borderId="0"/>
    <xf numFmtId="0" fontId="12" fillId="0" borderId="0"/>
    <xf numFmtId="0" fontId="19" fillId="0" borderId="0"/>
    <xf numFmtId="0" fontId="16" fillId="0" borderId="0"/>
    <xf numFmtId="0" fontId="16" fillId="0" borderId="0"/>
    <xf numFmtId="9" fontId="16" fillId="0" borderId="0" applyBorder="0" applyProtection="0"/>
    <xf numFmtId="0" fontId="16" fillId="0" borderId="0"/>
    <xf numFmtId="0" fontId="19" fillId="0" borderId="0"/>
    <xf numFmtId="0" fontId="19" fillId="0" borderId="0"/>
    <xf numFmtId="0" fontId="18" fillId="0" borderId="0"/>
    <xf numFmtId="0" fontId="19" fillId="0" borderId="0"/>
    <xf numFmtId="0" fontId="20" fillId="0" borderId="0" applyBorder="0" applyProtection="0"/>
    <xf numFmtId="0" fontId="18" fillId="0" borderId="0"/>
    <xf numFmtId="0" fontId="17" fillId="6" borderId="5" applyProtection="0"/>
    <xf numFmtId="0" fontId="21" fillId="4" borderId="0" applyNumberFormat="0" applyBorder="0" applyAlignment="0" applyProtection="0"/>
    <xf numFmtId="0" fontId="10" fillId="0" borderId="0"/>
    <xf numFmtId="0" fontId="10" fillId="0" borderId="0"/>
    <xf numFmtId="0" fontId="9" fillId="0" borderId="0"/>
    <xf numFmtId="43" fontId="10" fillId="0" borderId="0" applyFont="0" applyFill="0" applyBorder="0" applyAlignment="0" applyProtection="0"/>
    <xf numFmtId="0" fontId="10" fillId="0" borderId="0"/>
    <xf numFmtId="0" fontId="2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1" fillId="0" borderId="0"/>
    <xf numFmtId="164" fontId="23" fillId="0" borderId="0" applyFont="0" applyFill="0" applyBorder="0" applyAlignment="0" applyProtection="0"/>
  </cellStyleXfs>
  <cellXfs count="78">
    <xf numFmtId="0" fontId="0" fillId="0" borderId="0" xfId="0"/>
    <xf numFmtId="0" fontId="5" fillId="0" borderId="0" xfId="1" applyFont="1" applyProtection="1">
      <protection locked="0"/>
    </xf>
    <xf numFmtId="0" fontId="5" fillId="0" borderId="0" xfId="1" applyFont="1" applyAlignment="1" applyProtection="1">
      <alignment horizontal="center"/>
      <protection locked="0"/>
    </xf>
    <xf numFmtId="165" fontId="5" fillId="0" borderId="0" xfId="1" applyNumberFormat="1" applyFont="1"/>
    <xf numFmtId="0" fontId="6" fillId="0" borderId="0" xfId="1" applyFont="1" applyProtection="1">
      <protection locked="0"/>
    </xf>
    <xf numFmtId="0" fontId="5" fillId="0" borderId="0" xfId="1" applyFont="1"/>
    <xf numFmtId="0" fontId="5" fillId="0" borderId="0" xfId="1" applyFont="1" applyAlignment="1">
      <alignment horizontal="center"/>
    </xf>
    <xf numFmtId="0" fontId="24" fillId="0" borderId="0" xfId="1" applyFont="1" applyAlignment="1" applyProtection="1">
      <alignment horizontal="center" vertical="center"/>
      <protection locked="0"/>
    </xf>
    <xf numFmtId="0" fontId="24" fillId="0" borderId="0" xfId="1" applyFont="1" applyAlignment="1" applyProtection="1">
      <alignment horizontal="center" vertical="center" wrapText="1"/>
      <protection locked="0"/>
    </xf>
    <xf numFmtId="0" fontId="24" fillId="3" borderId="0" xfId="1" applyFont="1" applyFill="1" applyAlignment="1">
      <alignment horizontal="center" vertical="center" wrapText="1"/>
    </xf>
    <xf numFmtId="0" fontId="24" fillId="2" borderId="0" xfId="1" applyFont="1" applyFill="1" applyAlignment="1">
      <alignment horizontal="center" vertical="center" wrapText="1"/>
    </xf>
    <xf numFmtId="0" fontId="25" fillId="0" borderId="1" xfId="0" applyFont="1" applyBorder="1" applyProtection="1">
      <protection locked="0"/>
    </xf>
    <xf numFmtId="0" fontId="25" fillId="0" borderId="1" xfId="0" applyFont="1" applyBorder="1" applyAlignment="1" applyProtection="1">
      <alignment wrapText="1"/>
      <protection locked="0"/>
    </xf>
    <xf numFmtId="0" fontId="29" fillId="0" borderId="1" xfId="0" applyFont="1" applyBorder="1" applyAlignment="1" applyProtection="1">
      <alignment vertical="top" wrapText="1"/>
      <protection locked="0"/>
    </xf>
    <xf numFmtId="0" fontId="29" fillId="0" borderId="1" xfId="0" applyFont="1" applyBorder="1" applyAlignment="1" applyProtection="1">
      <alignment horizontal="left" vertical="top" wrapText="1"/>
      <protection locked="0"/>
    </xf>
    <xf numFmtId="0" fontId="28"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4" fillId="2" borderId="3" xfId="0" applyFont="1" applyFill="1" applyBorder="1" applyAlignment="1">
      <alignment vertical="top" wrapText="1"/>
    </xf>
    <xf numFmtId="0" fontId="24" fillId="2" borderId="4" xfId="0" applyFont="1" applyFill="1" applyBorder="1" applyAlignment="1">
      <alignment vertical="top" wrapText="1"/>
    </xf>
    <xf numFmtId="0" fontId="29" fillId="2" borderId="1" xfId="1" applyFont="1" applyFill="1" applyBorder="1" applyAlignment="1">
      <alignment horizontal="center" vertical="center" wrapText="1"/>
    </xf>
    <xf numFmtId="0" fontId="28" fillId="2" borderId="1" xfId="0" applyFont="1" applyFill="1" applyBorder="1" applyAlignment="1">
      <alignment horizontal="left" vertical="top" wrapText="1"/>
    </xf>
    <xf numFmtId="0" fontId="30" fillId="0" borderId="1" xfId="0" applyFont="1" applyBorder="1" applyProtection="1">
      <protection locked="0"/>
    </xf>
    <xf numFmtId="0" fontId="25" fillId="0" borderId="1" xfId="0" applyFont="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25" fillId="0" borderId="1" xfId="0" applyFont="1" applyBorder="1" applyAlignment="1">
      <alignment horizontal="center" vertical="center"/>
    </xf>
    <xf numFmtId="0" fontId="31"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7" xfId="1" applyFont="1" applyBorder="1" applyAlignment="1" applyProtection="1">
      <alignment horizontal="center"/>
      <protection locked="0"/>
    </xf>
    <xf numFmtId="0" fontId="26" fillId="0" borderId="8" xfId="1" applyFont="1" applyBorder="1" applyAlignment="1" applyProtection="1">
      <alignment horizontal="center"/>
      <protection locked="0"/>
    </xf>
    <xf numFmtId="0" fontId="26" fillId="0" borderId="9" xfId="1" applyFont="1" applyBorder="1" applyAlignment="1" applyProtection="1">
      <alignment horizontal="center"/>
      <protection locked="0"/>
    </xf>
    <xf numFmtId="0" fontId="28" fillId="0" borderId="3" xfId="0" applyFont="1" applyBorder="1" applyAlignment="1" applyProtection="1">
      <alignment horizontal="center" vertical="top" wrapText="1"/>
      <protection locked="0"/>
    </xf>
    <xf numFmtId="0" fontId="28" fillId="0" borderId="6" xfId="0" applyFont="1" applyBorder="1" applyAlignment="1" applyProtection="1">
      <alignment horizontal="center" vertical="top" wrapText="1"/>
      <protection locked="0"/>
    </xf>
    <xf numFmtId="0" fontId="28" fillId="0" borderId="4" xfId="0" applyFont="1" applyBorder="1" applyAlignment="1" applyProtection="1">
      <alignment horizontal="center" vertical="top" wrapText="1"/>
      <protection locked="0"/>
    </xf>
    <xf numFmtId="0" fontId="27" fillId="0" borderId="3" xfId="0" applyFont="1" applyBorder="1" applyAlignment="1" applyProtection="1">
      <alignment horizontal="center" wrapText="1"/>
      <protection locked="0"/>
    </xf>
    <xf numFmtId="0" fontId="27" fillId="0" borderId="6" xfId="0" applyFont="1" applyBorder="1" applyAlignment="1" applyProtection="1">
      <alignment horizontal="center" wrapText="1"/>
      <protection locked="0"/>
    </xf>
    <xf numFmtId="0" fontId="27" fillId="0" borderId="4" xfId="0" applyFont="1" applyBorder="1" applyAlignment="1" applyProtection="1">
      <alignment horizontal="center" wrapText="1"/>
      <protection locked="0"/>
    </xf>
    <xf numFmtId="0" fontId="24" fillId="0" borderId="3" xfId="0" applyFont="1" applyBorder="1" applyAlignment="1" applyProtection="1">
      <alignment horizontal="right" vertical="center"/>
      <protection locked="0"/>
    </xf>
    <xf numFmtId="0" fontId="24" fillId="0" borderId="6" xfId="0" applyFont="1" applyBorder="1" applyAlignment="1" applyProtection="1">
      <alignment horizontal="right" vertical="center"/>
      <protection locked="0"/>
    </xf>
    <xf numFmtId="0" fontId="24" fillId="0" borderId="4" xfId="0" applyFont="1" applyBorder="1" applyAlignment="1" applyProtection="1">
      <alignment horizontal="right" vertical="center"/>
      <protection locked="0"/>
    </xf>
    <xf numFmtId="0" fontId="25" fillId="0" borderId="3" xfId="0" applyFont="1" applyBorder="1" applyAlignment="1" applyProtection="1">
      <alignment horizontal="left" vertical="center"/>
      <protection locked="0"/>
    </xf>
    <xf numFmtId="0" fontId="25" fillId="0" borderId="6" xfId="0" applyFont="1" applyBorder="1" applyAlignment="1" applyProtection="1">
      <alignment horizontal="left" vertical="center"/>
      <protection locked="0"/>
    </xf>
    <xf numFmtId="0" fontId="25" fillId="0" borderId="4" xfId="0" applyFont="1" applyBorder="1" applyAlignment="1" applyProtection="1">
      <alignment horizontal="left" vertical="center"/>
      <protection locked="0"/>
    </xf>
    <xf numFmtId="0" fontId="28" fillId="0" borderId="3" xfId="0" applyFont="1" applyBorder="1" applyAlignment="1" applyProtection="1">
      <alignment horizontal="right" vertical="center" wrapText="1"/>
      <protection locked="0"/>
    </xf>
    <xf numFmtId="0" fontId="28" fillId="0" borderId="6"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0" borderId="6" xfId="1" applyFont="1" applyBorder="1" applyAlignment="1" applyProtection="1">
      <alignment horizontal="center" vertical="center" wrapText="1"/>
      <protection locked="0"/>
    </xf>
    <xf numFmtId="0" fontId="30" fillId="0" borderId="4" xfId="1" applyFont="1" applyBorder="1" applyAlignment="1" applyProtection="1">
      <alignment horizontal="center" vertical="center" wrapText="1"/>
      <protection locked="0"/>
    </xf>
    <xf numFmtId="0" fontId="5" fillId="0" borderId="0" xfId="1" applyFont="1" applyAlignment="1">
      <alignment horizontal="center"/>
    </xf>
    <xf numFmtId="0" fontId="25" fillId="0" borderId="0" xfId="1" applyFont="1" applyAlignment="1" applyProtection="1">
      <alignment horizontal="center" vertical="center"/>
      <protection locked="0"/>
    </xf>
    <xf numFmtId="0" fontId="26" fillId="0" borderId="0" xfId="1" applyFont="1" applyAlignment="1" applyProtection="1">
      <alignment horizontal="center" vertical="center"/>
      <protection locked="0"/>
    </xf>
    <xf numFmtId="0" fontId="27" fillId="0" borderId="0" xfId="1" applyFont="1" applyAlignment="1" applyProtection="1">
      <alignment horizontal="center" vertical="center"/>
      <protection locked="0"/>
    </xf>
    <xf numFmtId="0" fontId="27" fillId="0" borderId="0" xfId="1" applyFont="1" applyAlignment="1" applyProtection="1">
      <alignment horizontal="center" vertical="center"/>
      <protection locked="0"/>
    </xf>
    <xf numFmtId="0" fontId="24" fillId="0" borderId="0" xfId="1" applyFont="1" applyAlignment="1" applyProtection="1">
      <alignment horizontal="center" vertical="center"/>
      <protection locked="0"/>
    </xf>
    <xf numFmtId="0" fontId="25" fillId="0" borderId="0" xfId="1" applyFont="1" applyAlignment="1" applyProtection="1">
      <alignment horizontal="center" vertical="center"/>
      <protection locked="0"/>
    </xf>
    <xf numFmtId="0" fontId="29" fillId="0" borderId="0" xfId="1" applyFont="1" applyAlignment="1" applyProtection="1">
      <alignment horizontal="center" vertical="center" wrapText="1"/>
      <protection locked="0"/>
    </xf>
    <xf numFmtId="0" fontId="28" fillId="0" borderId="1" xfId="1" applyFont="1" applyBorder="1" applyAlignment="1" applyProtection="1">
      <alignment horizontal="center" vertical="center" wrapText="1"/>
      <protection locked="0"/>
    </xf>
    <xf numFmtId="0" fontId="29" fillId="0" borderId="1" xfId="1" applyFont="1" applyBorder="1" applyAlignment="1" applyProtection="1">
      <alignment horizontal="center" vertical="center" wrapText="1"/>
      <protection locked="0"/>
    </xf>
    <xf numFmtId="0" fontId="25" fillId="0" borderId="0" xfId="1" applyFont="1" applyAlignment="1" applyProtection="1">
      <alignment horizontal="center" vertical="center" wrapText="1"/>
      <protection locked="0"/>
    </xf>
    <xf numFmtId="0" fontId="28" fillId="3" borderId="0" xfId="1" applyFont="1" applyFill="1" applyAlignment="1" applyProtection="1">
      <alignment horizontal="center" vertical="center" wrapText="1"/>
      <protection locked="0"/>
    </xf>
    <xf numFmtId="0" fontId="28" fillId="3" borderId="2" xfId="1" applyFont="1" applyFill="1" applyBorder="1" applyAlignment="1">
      <alignment horizontal="center" vertical="center" wrapText="1"/>
    </xf>
    <xf numFmtId="0" fontId="28" fillId="2" borderId="1"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8" fillId="2" borderId="1" xfId="1" applyFont="1" applyFill="1" applyBorder="1" applyAlignment="1">
      <alignment vertical="center" wrapText="1"/>
    </xf>
    <xf numFmtId="49" fontId="24" fillId="2" borderId="1" xfId="1" applyNumberFormat="1" applyFont="1" applyFill="1" applyBorder="1" applyAlignment="1">
      <alignment horizontal="center" vertical="center" wrapText="1"/>
    </xf>
    <xf numFmtId="0" fontId="25" fillId="0" borderId="1" xfId="1" applyFont="1" applyBorder="1" applyAlignment="1" applyProtection="1">
      <alignment horizontal="center" vertical="center"/>
      <protection locked="0"/>
    </xf>
    <xf numFmtId="0" fontId="29" fillId="3" borderId="1" xfId="1" applyFont="1" applyFill="1" applyBorder="1" applyAlignment="1">
      <alignment horizontal="center" vertical="center" wrapText="1"/>
    </xf>
    <xf numFmtId="0" fontId="25" fillId="0" borderId="1" xfId="1" applyFont="1" applyBorder="1" applyAlignment="1" applyProtection="1">
      <alignment horizontal="center" vertical="center" wrapText="1"/>
      <protection locked="0"/>
    </xf>
    <xf numFmtId="2" fontId="25" fillId="0" borderId="1" xfId="1" applyNumberFormat="1" applyFont="1" applyBorder="1" applyAlignment="1" applyProtection="1">
      <alignment horizontal="center" vertical="center"/>
      <protection locked="0"/>
    </xf>
    <xf numFmtId="2" fontId="25" fillId="0" borderId="0" xfId="1" applyNumberFormat="1" applyFont="1" applyAlignment="1" applyProtection="1">
      <alignment horizontal="center" vertical="center"/>
      <protection locked="0"/>
    </xf>
    <xf numFmtId="164" fontId="24" fillId="0" borderId="1" xfId="70" applyFont="1" applyBorder="1" applyAlignment="1">
      <alignment horizontal="center" vertical="center"/>
    </xf>
    <xf numFmtId="2" fontId="24" fillId="2" borderId="1" xfId="1" applyNumberFormat="1" applyFont="1" applyFill="1" applyBorder="1" applyAlignment="1">
      <alignment horizontal="center" vertical="center" wrapText="1"/>
    </xf>
    <xf numFmtId="0" fontId="25" fillId="0" borderId="3" xfId="1" applyFont="1" applyBorder="1" applyAlignment="1" applyProtection="1">
      <alignment horizontal="center" vertical="center" wrapText="1"/>
      <protection locked="0"/>
    </xf>
    <xf numFmtId="0" fontId="25" fillId="0" borderId="6" xfId="1" applyFont="1" applyBorder="1" applyAlignment="1" applyProtection="1">
      <alignment horizontal="center" vertical="center" wrapText="1"/>
      <protection locked="0"/>
    </xf>
    <xf numFmtId="0" fontId="25" fillId="0" borderId="4" xfId="1" applyFont="1" applyBorder="1" applyAlignment="1" applyProtection="1">
      <alignment horizontal="center" vertical="center" wrapText="1"/>
      <protection locked="0"/>
    </xf>
    <xf numFmtId="0" fontId="30" fillId="0" borderId="1"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164" fontId="24" fillId="0" borderId="1" xfId="1" applyNumberFormat="1" applyFont="1" applyBorder="1" applyAlignment="1" applyProtection="1">
      <alignment horizontal="center" vertical="center"/>
      <protection locked="0"/>
    </xf>
  </cellXfs>
  <cellStyles count="71">
    <cellStyle name="Check Cell 2" xfId="21" xr:uid="{52D8F238-60B8-4195-991A-B0DE42C66204}"/>
    <cellStyle name="Check Cell 2 2" xfId="49" xr:uid="{E352A0E0-112F-4024-98FC-3B06D6DF5281}"/>
    <cellStyle name="Comma 2" xfId="68" xr:uid="{79779748-B8BC-475C-B1D8-8343CFB9DE8D}"/>
    <cellStyle name="Excel Built-in Normal" xfId="19" xr:uid="{39A8B849-A3E6-4CE4-99FD-6B09D12EDC54}"/>
    <cellStyle name="Excel Built-in Normal 2" xfId="47" xr:uid="{D58DC214-89F3-48F7-A711-DCC285126F13}"/>
    <cellStyle name="Normal 10" xfId="42" xr:uid="{323BC4E0-B8C0-401F-B11D-871941074583}"/>
    <cellStyle name="Normal 11" xfId="56" xr:uid="{94593BFB-18B1-470B-AC14-B54713BACAA4}"/>
    <cellStyle name="Normal 2" xfId="1" xr:uid="{00000000-0005-0000-0000-000000000000}"/>
    <cellStyle name="Normal 2 2" xfId="4" xr:uid="{358CA16B-32AC-4A99-BEDE-760438018288}"/>
    <cellStyle name="Normal 2 2 2" xfId="16" xr:uid="{9DA8FF9B-31A7-4C99-9B64-CD3558DD3970}"/>
    <cellStyle name="Normal 2 2 2 2" xfId="48" xr:uid="{344F2AD5-564D-4162-AF9F-A8D4D2C4C83E}"/>
    <cellStyle name="Normal 2 2 3" xfId="10" xr:uid="{C14D619B-A2EC-49D9-AEBA-A8F79C417A0C}"/>
    <cellStyle name="Normal 2 2 4" xfId="69" xr:uid="{53146D0F-FD87-4EA0-A92A-A728670657F4}"/>
    <cellStyle name="Normal 2 3" xfId="15" xr:uid="{A83A83E3-E5BE-4371-AB75-A737AC57E57B}"/>
    <cellStyle name="Normal 2 3 2" xfId="22" xr:uid="{2E528668-926E-4A2E-96BF-AFCC3AEEE0A7}"/>
    <cellStyle name="Normal 2 4" xfId="45" xr:uid="{BD40FF3E-65F1-4E95-B565-287DDD5AADF9}"/>
    <cellStyle name="Normal 3" xfId="2" xr:uid="{90A2C4F8-B600-4D0B-B356-6CCBA5D1D13D}"/>
    <cellStyle name="Normal 3 2" xfId="8" xr:uid="{FD3DFBD9-D9E0-45CE-9E0D-9FBA482BBAFC}"/>
    <cellStyle name="Normal 3 3" xfId="39" xr:uid="{58350115-CF19-45F8-AA6C-57FB1BA2B9D2}"/>
    <cellStyle name="Normal 3 4" xfId="9" xr:uid="{FF57A8C5-C5E6-4D21-AF6C-29ACC3556802}"/>
    <cellStyle name="Normal 4" xfId="3" xr:uid="{563D5224-871B-4514-BBB8-BB68DDD0EF99}"/>
    <cellStyle name="Normal 4 2" xfId="17" xr:uid="{8054C556-0F19-4D42-B36E-0495F7AA2C4B}"/>
    <cellStyle name="Normal 5" xfId="5" xr:uid="{54774E1D-87AF-4E46-BC74-E15D7FC68072}"/>
    <cellStyle name="Normal 5 2" xfId="20" xr:uid="{0A22F367-090D-423B-9526-A4DBCC81A019}"/>
    <cellStyle name="Normal 5 3" xfId="31" xr:uid="{05D30161-812C-4A03-ADAE-C2DAB32FC0CA}"/>
    <cellStyle name="Normal 5 3 2" xfId="64" xr:uid="{0C4C5744-229F-4FAF-9797-6A35D5A85FDB}"/>
    <cellStyle name="Normal 5 4" xfId="46" xr:uid="{CE2FE57F-3617-404E-9CDA-491E7A748B58}"/>
    <cellStyle name="Normal 5 5" xfId="18" xr:uid="{0B4568F6-34D5-43F4-BBAD-C133EB1CF348}"/>
    <cellStyle name="Normal 5 6" xfId="55" xr:uid="{F8342505-8905-446B-86B8-8414251A6179}"/>
    <cellStyle name="Normal 5 7" xfId="59" xr:uid="{B1F30EF3-5406-4C1C-86E8-E5660CB9BE14}"/>
    <cellStyle name="Normal 6" xfId="6" xr:uid="{BAFD542B-63CE-443E-B89D-199882633FC7}"/>
    <cellStyle name="Normal 6 2" xfId="32" xr:uid="{EAF76118-8DAF-4F80-BCB6-44353B94288F}"/>
    <cellStyle name="Normal 6 3" xfId="25" xr:uid="{4EA2B338-2DE9-4FA0-92FE-49BAB0AF890E}"/>
    <cellStyle name="Normal 7" xfId="26" xr:uid="{7F9F4033-D4D0-447B-BD64-F41A132ECCE1}"/>
    <cellStyle name="Normal 7 2" xfId="33" xr:uid="{509BC6E6-B1BC-4928-BB9E-BAA1BCBABEBE}"/>
    <cellStyle name="Normal 7 2 2" xfId="65" xr:uid="{C4517858-0C15-419B-BE6D-5E14D84F92E9}"/>
    <cellStyle name="Normal 7 3" xfId="38" xr:uid="{4C36037C-4490-40C1-BB73-C051E829EEE3}"/>
    <cellStyle name="Normal 7 4" xfId="57" xr:uid="{5127A2F8-4538-4418-B77D-4D6D9D039BDE}"/>
    <cellStyle name="Normal 7 5" xfId="7" xr:uid="{857A9FBA-4DDD-4DBE-99B3-4167BB78E6A8}"/>
    <cellStyle name="Normal 7 6" xfId="60" xr:uid="{6E788508-069B-4C4F-95C0-4CA57BB3E033}"/>
    <cellStyle name="Normal 8" xfId="29" xr:uid="{27364322-1ED5-4BD3-8C4A-A226808DB8A7}"/>
    <cellStyle name="Normal 9" xfId="37" xr:uid="{BDBE5881-F80A-4885-80BB-CD7B2D162FD4}"/>
    <cellStyle name="Percent 2" xfId="13" xr:uid="{65D91C63-8B34-4BAA-9893-B6CBE66D4002}"/>
    <cellStyle name="Percent 2 2" xfId="41" xr:uid="{1D78A9F4-4E56-4EC4-84D3-1388EB608E5A}"/>
    <cellStyle name="Нейтральный 2" xfId="50" xr:uid="{2A070B47-DFF7-44FF-8168-4E39B28F21C1}"/>
    <cellStyle name="Обычный" xfId="0" builtinId="0"/>
    <cellStyle name="Обычный 2" xfId="11" xr:uid="{B1A64ABF-0C06-4543-88D5-5BDBFA74D62D}"/>
    <cellStyle name="Обычный 2 2" xfId="12" xr:uid="{C7DB07F8-094B-447D-9718-52B53DC3BACE}"/>
    <cellStyle name="Обычный 2 2 2" xfId="23" xr:uid="{F9240F23-B3F6-4502-83EE-628EEC10B032}"/>
    <cellStyle name="Обычный 2 3" xfId="53" xr:uid="{D9F055EA-6674-4D84-9725-C29852740BB6}"/>
    <cellStyle name="Обычный 2 4" xfId="24" xr:uid="{9E054C1A-C2B4-4AAC-93F5-6E613CB02402}"/>
    <cellStyle name="Обычный 2 4 2" xfId="40" xr:uid="{6911A074-EEB3-4187-B043-4FE9995513C7}"/>
    <cellStyle name="Обычный 3" xfId="14" xr:uid="{D480D800-C9FE-4C70-9876-D5C0DD33FA1A}"/>
    <cellStyle name="Обычный 3 2" xfId="27" xr:uid="{8D0B466F-8DF9-4EE1-9483-90388FC87717}"/>
    <cellStyle name="Обычный 3 2 2" xfId="34" xr:uid="{10237EF3-FBF5-44A3-AB27-CA585BAC842D}"/>
    <cellStyle name="Обычный 3 2 2 2" xfId="66" xr:uid="{ECCBC581-CE0F-4C92-A3D8-5AD8F549BB07}"/>
    <cellStyle name="Обычный 3 2 3" xfId="43" xr:uid="{1D10FEF3-8299-434A-82F7-D8B2DEE0DA2B}"/>
    <cellStyle name="Обычный 3 2 4" xfId="61" xr:uid="{25C25006-0666-42BE-8819-DAAF64824CED}"/>
    <cellStyle name="Обычный 3 3" xfId="28" xr:uid="{4A81816F-1284-4DC6-985A-A92AF300EB1C}"/>
    <cellStyle name="Обычный 3 3 2" xfId="35" xr:uid="{E4F8861E-9538-494F-A1F2-10F6B2256162}"/>
    <cellStyle name="Обычный 3 3 2 2" xfId="67" xr:uid="{F60E86BC-C2EA-47A1-8545-5200F5AD18A5}"/>
    <cellStyle name="Обычный 3 3 3" xfId="44" xr:uid="{EB6329EC-E19E-42CC-95B9-B4E379EEC16A}"/>
    <cellStyle name="Обычный 3 3 4" xfId="62" xr:uid="{D6CBB50D-D401-4006-9EE6-6D64432C4632}"/>
    <cellStyle name="Обычный 3 4" xfId="30" xr:uid="{6681AEF8-0F16-42C3-9C43-DA5BA8F7BD32}"/>
    <cellStyle name="Обычный 3 4 2" xfId="63" xr:uid="{B2E08935-1645-4763-9B8F-48A6BD8A206A}"/>
    <cellStyle name="Обычный 3 5" xfId="36" xr:uid="{D122C991-6FDB-43A2-945D-E356586BAF08}"/>
    <cellStyle name="Обычный 3 6" xfId="51" xr:uid="{6D11BA24-09C6-4956-BFFC-75F8A24AD7DF}"/>
    <cellStyle name="Обычный 3 7" xfId="58" xr:uid="{D94E184A-4A4D-4D10-A9BE-860082A40F49}"/>
    <cellStyle name="Обычный 4" xfId="52" xr:uid="{2E6C7E8E-70DB-4E82-861F-72A518C95FC7}"/>
    <cellStyle name="Финансовый" xfId="70" builtinId="3"/>
    <cellStyle name="Финансовый 3" xfId="54" xr:uid="{9ED07FB6-3C62-43AC-85A7-E3323EBA67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48"/>
  <sheetViews>
    <sheetView zoomScale="50" zoomScaleNormal="50" workbookViewId="0">
      <selection activeCell="H11" sqref="H11"/>
    </sheetView>
  </sheetViews>
  <sheetFormatPr defaultColWidth="9.140625" defaultRowHeight="15.75"/>
  <cols>
    <col min="1" max="1" width="5.7109375" style="11" customWidth="1"/>
    <col min="2" max="2" width="6.28515625" style="11" customWidth="1"/>
    <col min="3" max="3" width="25.85546875" style="12" customWidth="1"/>
    <col min="4" max="4" width="26.28515625" style="12" customWidth="1"/>
    <col min="5" max="5" width="10.5703125" style="11" customWidth="1"/>
    <col min="6" max="6" width="11.28515625" style="11" customWidth="1"/>
    <col min="7" max="7" width="58.42578125" style="11" customWidth="1"/>
    <col min="8" max="8" width="57.85546875" style="23" customWidth="1"/>
    <col min="9" max="9" width="30.42578125" style="11" customWidth="1"/>
    <col min="10" max="10" width="30" style="12" customWidth="1"/>
    <col min="11" max="11" width="1.7109375" style="11" customWidth="1"/>
    <col min="12" max="16384" width="9.140625" style="11"/>
  </cols>
  <sheetData>
    <row r="1" spans="1:11">
      <c r="C1" s="28" t="s">
        <v>26</v>
      </c>
      <c r="D1" s="29"/>
      <c r="E1" s="29"/>
      <c r="F1" s="29"/>
      <c r="G1" s="29"/>
      <c r="H1" s="29"/>
      <c r="I1" s="29"/>
      <c r="J1" s="29"/>
      <c r="K1" s="30"/>
    </row>
    <row r="2" spans="1:11">
      <c r="D2" s="34" t="s">
        <v>13</v>
      </c>
      <c r="E2" s="35"/>
      <c r="F2" s="35"/>
      <c r="G2" s="35"/>
      <c r="H2" s="36"/>
    </row>
    <row r="3" spans="1:11">
      <c r="A3" s="37" t="s">
        <v>8</v>
      </c>
      <c r="B3" s="38"/>
      <c r="C3" s="39"/>
      <c r="D3" s="40" t="s">
        <v>28</v>
      </c>
      <c r="E3" s="41"/>
      <c r="F3" s="41"/>
      <c r="G3" s="41"/>
      <c r="H3" s="42"/>
      <c r="I3" s="11" t="s">
        <v>9</v>
      </c>
      <c r="J3" s="12" t="s">
        <v>11</v>
      </c>
    </row>
    <row r="4" spans="1:11" s="12" customFormat="1" ht="15.75" customHeight="1">
      <c r="A4" s="43" t="s">
        <v>7</v>
      </c>
      <c r="B4" s="44"/>
      <c r="C4" s="45"/>
      <c r="D4" s="72" t="s">
        <v>102</v>
      </c>
      <c r="E4" s="73"/>
      <c r="F4" s="73"/>
      <c r="G4" s="73"/>
      <c r="H4" s="73"/>
      <c r="I4" s="74"/>
      <c r="J4" s="13" t="s">
        <v>12</v>
      </c>
      <c r="K4" s="14"/>
    </row>
    <row r="5" spans="1:11">
      <c r="D5" s="31"/>
      <c r="E5" s="32"/>
      <c r="F5" s="32"/>
      <c r="G5" s="32"/>
      <c r="H5" s="33"/>
      <c r="I5" s="31"/>
      <c r="J5" s="33"/>
      <c r="K5" s="14"/>
    </row>
    <row r="6" spans="1:11" ht="47.25">
      <c r="A6" s="15" t="s">
        <v>1</v>
      </c>
      <c r="B6" s="16" t="s">
        <v>0</v>
      </c>
      <c r="C6" s="16" t="s">
        <v>2</v>
      </c>
      <c r="D6" s="16" t="s">
        <v>3</v>
      </c>
      <c r="E6" s="15" t="s">
        <v>4</v>
      </c>
      <c r="F6" s="15" t="s">
        <v>5</v>
      </c>
      <c r="G6" s="16" t="s">
        <v>6</v>
      </c>
      <c r="H6" s="15" t="s">
        <v>27</v>
      </c>
      <c r="I6" s="15" t="s">
        <v>30</v>
      </c>
      <c r="J6" s="17"/>
    </row>
    <row r="7" spans="1:11">
      <c r="A7" s="15">
        <v>1</v>
      </c>
      <c r="B7" s="18">
        <v>2</v>
      </c>
      <c r="C7" s="19"/>
      <c r="D7" s="15">
        <v>3</v>
      </c>
      <c r="E7" s="15">
        <v>4</v>
      </c>
      <c r="F7" s="15">
        <v>5</v>
      </c>
      <c r="G7" s="16">
        <v>6</v>
      </c>
      <c r="H7" s="20">
        <v>7</v>
      </c>
      <c r="I7" s="21">
        <v>8</v>
      </c>
      <c r="J7" s="14"/>
    </row>
    <row r="8" spans="1:11" ht="126">
      <c r="A8" s="24" t="s">
        <v>29</v>
      </c>
      <c r="B8" s="25">
        <v>1</v>
      </c>
      <c r="C8" s="26" t="s">
        <v>34</v>
      </c>
      <c r="D8" s="22"/>
      <c r="E8" s="22"/>
      <c r="F8" s="22"/>
      <c r="G8" s="27" t="s">
        <v>35</v>
      </c>
      <c r="H8" s="11"/>
      <c r="I8" s="12"/>
      <c r="J8" s="11"/>
    </row>
    <row r="9" spans="1:11" ht="126">
      <c r="A9" s="24" t="s">
        <v>29</v>
      </c>
      <c r="B9" s="25">
        <v>2</v>
      </c>
      <c r="C9" s="26" t="s">
        <v>37</v>
      </c>
      <c r="D9" s="22"/>
      <c r="E9" s="22"/>
      <c r="F9" s="22"/>
      <c r="G9" s="27" t="s">
        <v>35</v>
      </c>
      <c r="H9" s="11"/>
      <c r="I9" s="12"/>
      <c r="J9" s="11"/>
    </row>
    <row r="10" spans="1:11" ht="126">
      <c r="A10" s="24" t="s">
        <v>29</v>
      </c>
      <c r="B10" s="25">
        <v>3</v>
      </c>
      <c r="C10" s="26" t="s">
        <v>38</v>
      </c>
      <c r="D10" s="22"/>
      <c r="E10" s="22"/>
      <c r="F10" s="22"/>
      <c r="G10" s="27" t="s">
        <v>39</v>
      </c>
      <c r="H10" s="11"/>
      <c r="I10" s="12"/>
      <c r="J10" s="11"/>
    </row>
    <row r="11" spans="1:11" ht="126">
      <c r="A11" s="24" t="s">
        <v>29</v>
      </c>
      <c r="B11" s="25">
        <v>4</v>
      </c>
      <c r="C11" s="26" t="s">
        <v>40</v>
      </c>
      <c r="D11" s="22"/>
      <c r="E11" s="22"/>
      <c r="F11" s="22"/>
      <c r="G11" s="27" t="s">
        <v>39</v>
      </c>
      <c r="H11" s="11"/>
      <c r="I11" s="12"/>
      <c r="J11" s="11"/>
    </row>
    <row r="12" spans="1:11" ht="78.75">
      <c r="A12" s="24" t="s">
        <v>29</v>
      </c>
      <c r="B12" s="25">
        <v>5</v>
      </c>
      <c r="C12" s="26" t="s">
        <v>41</v>
      </c>
      <c r="D12" s="22"/>
      <c r="E12" s="22"/>
      <c r="F12" s="22"/>
      <c r="G12" s="27" t="s">
        <v>42</v>
      </c>
      <c r="H12" s="11"/>
      <c r="I12" s="12"/>
      <c r="J12" s="11"/>
    </row>
    <row r="13" spans="1:11" ht="78.75">
      <c r="A13" s="24" t="s">
        <v>29</v>
      </c>
      <c r="B13" s="25">
        <v>6</v>
      </c>
      <c r="C13" s="26" t="s">
        <v>43</v>
      </c>
      <c r="D13" s="22"/>
      <c r="E13" s="22"/>
      <c r="F13" s="22"/>
      <c r="G13" s="27" t="s">
        <v>42</v>
      </c>
      <c r="H13" s="11"/>
      <c r="I13" s="12"/>
      <c r="J13" s="11"/>
    </row>
    <row r="14" spans="1:11" ht="126">
      <c r="A14" s="24" t="s">
        <v>29</v>
      </c>
      <c r="B14" s="25">
        <v>7</v>
      </c>
      <c r="C14" s="26" t="s">
        <v>44</v>
      </c>
      <c r="D14" s="22"/>
      <c r="E14" s="22"/>
      <c r="F14" s="22"/>
      <c r="G14" s="27" t="s">
        <v>45</v>
      </c>
      <c r="H14" s="11"/>
      <c r="I14" s="12"/>
      <c r="J14" s="11"/>
    </row>
    <row r="15" spans="1:11" ht="126">
      <c r="A15" s="24" t="s">
        <v>29</v>
      </c>
      <c r="B15" s="25">
        <v>8</v>
      </c>
      <c r="C15" s="26" t="s">
        <v>46</v>
      </c>
      <c r="D15" s="22"/>
      <c r="E15" s="22"/>
      <c r="F15" s="22"/>
      <c r="G15" s="27" t="s">
        <v>45</v>
      </c>
      <c r="H15" s="11"/>
      <c r="I15" s="12"/>
      <c r="J15" s="11"/>
    </row>
    <row r="16" spans="1:11" ht="126">
      <c r="A16" s="24" t="s">
        <v>29</v>
      </c>
      <c r="B16" s="25">
        <v>9</v>
      </c>
      <c r="C16" s="26" t="s">
        <v>47</v>
      </c>
      <c r="D16" s="22"/>
      <c r="E16" s="22"/>
      <c r="F16" s="22"/>
      <c r="G16" s="27" t="s">
        <v>48</v>
      </c>
      <c r="H16" s="11"/>
      <c r="I16" s="12"/>
      <c r="J16" s="11"/>
    </row>
    <row r="17" spans="1:10" ht="126">
      <c r="A17" s="24" t="s">
        <v>29</v>
      </c>
      <c r="B17" s="25">
        <v>10</v>
      </c>
      <c r="C17" s="26" t="s">
        <v>49</v>
      </c>
      <c r="D17" s="22"/>
      <c r="E17" s="22"/>
      <c r="F17" s="22"/>
      <c r="G17" s="27" t="s">
        <v>48</v>
      </c>
      <c r="H17" s="11"/>
      <c r="I17" s="12"/>
      <c r="J17" s="11"/>
    </row>
    <row r="18" spans="1:10" ht="409.5">
      <c r="A18" s="24" t="s">
        <v>29</v>
      </c>
      <c r="B18" s="25">
        <v>11</v>
      </c>
      <c r="C18" s="26" t="s">
        <v>50</v>
      </c>
      <c r="D18" s="22"/>
      <c r="E18" s="22"/>
      <c r="F18" s="22"/>
      <c r="G18" s="27" t="s">
        <v>51</v>
      </c>
      <c r="H18" s="11"/>
      <c r="I18" s="12"/>
      <c r="J18" s="11"/>
    </row>
    <row r="19" spans="1:10" ht="409.5">
      <c r="A19" s="24" t="s">
        <v>29</v>
      </c>
      <c r="B19" s="25">
        <v>12</v>
      </c>
      <c r="C19" s="26" t="s">
        <v>52</v>
      </c>
      <c r="D19" s="22"/>
      <c r="E19" s="22"/>
      <c r="F19" s="22"/>
      <c r="G19" s="27" t="s">
        <v>51</v>
      </c>
      <c r="H19" s="11"/>
      <c r="I19" s="12"/>
      <c r="J19" s="11"/>
    </row>
    <row r="20" spans="1:10" ht="409.5">
      <c r="A20" s="24" t="s">
        <v>29</v>
      </c>
      <c r="B20" s="25">
        <v>13</v>
      </c>
      <c r="C20" s="26" t="s">
        <v>53</v>
      </c>
      <c r="D20" s="22"/>
      <c r="E20" s="22"/>
      <c r="F20" s="22"/>
      <c r="G20" s="27" t="s">
        <v>54</v>
      </c>
      <c r="H20" s="11"/>
      <c r="I20" s="12"/>
      <c r="J20" s="11"/>
    </row>
    <row r="21" spans="1:10" ht="409.5">
      <c r="A21" s="24" t="s">
        <v>29</v>
      </c>
      <c r="B21" s="25">
        <v>14</v>
      </c>
      <c r="C21" s="26" t="s">
        <v>55</v>
      </c>
      <c r="D21" s="22"/>
      <c r="E21" s="22"/>
      <c r="F21" s="22"/>
      <c r="G21" s="27" t="s">
        <v>54</v>
      </c>
      <c r="H21" s="11"/>
      <c r="I21" s="12"/>
      <c r="J21" s="11"/>
    </row>
    <row r="22" spans="1:10" ht="409.5">
      <c r="A22" s="24" t="s">
        <v>29</v>
      </c>
      <c r="B22" s="25">
        <v>15</v>
      </c>
      <c r="C22" s="26" t="s">
        <v>56</v>
      </c>
      <c r="D22" s="22"/>
      <c r="E22" s="22"/>
      <c r="F22" s="22"/>
      <c r="G22" s="27" t="s">
        <v>57</v>
      </c>
      <c r="H22" s="11"/>
      <c r="I22" s="12"/>
      <c r="J22" s="11"/>
    </row>
    <row r="23" spans="1:10" ht="409.5">
      <c r="A23" s="24" t="s">
        <v>29</v>
      </c>
      <c r="B23" s="25">
        <v>16</v>
      </c>
      <c r="C23" s="26" t="s">
        <v>58</v>
      </c>
      <c r="D23" s="22"/>
      <c r="E23" s="22"/>
      <c r="F23" s="22"/>
      <c r="G23" s="27" t="s">
        <v>57</v>
      </c>
      <c r="H23" s="11"/>
      <c r="I23" s="12"/>
      <c r="J23" s="11"/>
    </row>
    <row r="24" spans="1:10" ht="409.5">
      <c r="A24" s="24" t="s">
        <v>29</v>
      </c>
      <c r="B24" s="25">
        <v>17</v>
      </c>
      <c r="C24" s="26" t="s">
        <v>59</v>
      </c>
      <c r="D24" s="22"/>
      <c r="E24" s="22"/>
      <c r="F24" s="22"/>
      <c r="G24" s="27" t="s">
        <v>60</v>
      </c>
      <c r="H24" s="11"/>
      <c r="I24" s="12"/>
      <c r="J24" s="11"/>
    </row>
    <row r="25" spans="1:10" ht="409.5">
      <c r="A25" s="24" t="s">
        <v>29</v>
      </c>
      <c r="B25" s="25">
        <v>18</v>
      </c>
      <c r="C25" s="26" t="s">
        <v>61</v>
      </c>
      <c r="D25" s="22"/>
      <c r="E25" s="22"/>
      <c r="F25" s="22"/>
      <c r="G25" s="27" t="s">
        <v>60</v>
      </c>
      <c r="H25" s="11"/>
      <c r="I25" s="12"/>
      <c r="J25" s="11"/>
    </row>
    <row r="26" spans="1:10" ht="409.5">
      <c r="A26" s="24" t="s">
        <v>29</v>
      </c>
      <c r="B26" s="25">
        <v>19</v>
      </c>
      <c r="C26" s="26" t="s">
        <v>62</v>
      </c>
      <c r="D26" s="22"/>
      <c r="E26" s="22"/>
      <c r="F26" s="22"/>
      <c r="G26" s="27" t="s">
        <v>63</v>
      </c>
      <c r="H26" s="11"/>
      <c r="I26" s="12"/>
      <c r="J26" s="11"/>
    </row>
    <row r="27" spans="1:10" ht="409.5">
      <c r="A27" s="24" t="s">
        <v>29</v>
      </c>
      <c r="B27" s="25">
        <v>20</v>
      </c>
      <c r="C27" s="26" t="s">
        <v>64</v>
      </c>
      <c r="D27" s="22"/>
      <c r="E27" s="22"/>
      <c r="F27" s="22"/>
      <c r="G27" s="27" t="s">
        <v>63</v>
      </c>
      <c r="H27" s="11"/>
      <c r="I27" s="12"/>
      <c r="J27" s="11"/>
    </row>
    <row r="28" spans="1:10" ht="409.5">
      <c r="A28" s="24" t="s">
        <v>29</v>
      </c>
      <c r="B28" s="25">
        <v>21</v>
      </c>
      <c r="C28" s="26" t="s">
        <v>65</v>
      </c>
      <c r="D28" s="22"/>
      <c r="E28" s="22"/>
      <c r="F28" s="22"/>
      <c r="G28" s="27" t="s">
        <v>66</v>
      </c>
      <c r="H28" s="11"/>
      <c r="I28" s="12"/>
      <c r="J28" s="11"/>
    </row>
    <row r="29" spans="1:10" ht="409.5">
      <c r="A29" s="24" t="s">
        <v>29</v>
      </c>
      <c r="B29" s="25">
        <v>22</v>
      </c>
      <c r="C29" s="26" t="s">
        <v>67</v>
      </c>
      <c r="D29" s="22"/>
      <c r="E29" s="22"/>
      <c r="F29" s="22"/>
      <c r="G29" s="27" t="s">
        <v>66</v>
      </c>
      <c r="H29" s="11"/>
      <c r="I29" s="12"/>
      <c r="J29" s="11"/>
    </row>
    <row r="30" spans="1:10" ht="157.5">
      <c r="A30" s="24" t="s">
        <v>29</v>
      </c>
      <c r="B30" s="25">
        <v>23</v>
      </c>
      <c r="C30" s="26" t="s">
        <v>68</v>
      </c>
      <c r="D30" s="22"/>
      <c r="E30" s="22"/>
      <c r="F30" s="22"/>
      <c r="G30" s="27" t="s">
        <v>69</v>
      </c>
      <c r="H30" s="11"/>
      <c r="I30" s="12"/>
      <c r="J30" s="11"/>
    </row>
    <row r="31" spans="1:10" ht="157.5">
      <c r="A31" s="24" t="s">
        <v>29</v>
      </c>
      <c r="B31" s="25">
        <v>24</v>
      </c>
      <c r="C31" s="26" t="s">
        <v>70</v>
      </c>
      <c r="D31" s="22"/>
      <c r="E31" s="22"/>
      <c r="F31" s="22"/>
      <c r="G31" s="27" t="s">
        <v>69</v>
      </c>
      <c r="H31" s="11"/>
      <c r="I31" s="12"/>
      <c r="J31" s="11"/>
    </row>
    <row r="32" spans="1:10" ht="157.5">
      <c r="A32" s="24" t="s">
        <v>29</v>
      </c>
      <c r="B32" s="25">
        <v>25</v>
      </c>
      <c r="C32" s="26" t="s">
        <v>71</v>
      </c>
      <c r="D32" s="22"/>
      <c r="E32" s="22"/>
      <c r="F32" s="22"/>
      <c r="G32" s="27" t="s">
        <v>72</v>
      </c>
      <c r="H32" s="11"/>
      <c r="I32" s="12"/>
      <c r="J32" s="11"/>
    </row>
    <row r="33" spans="1:10" ht="157.5">
      <c r="A33" s="24" t="s">
        <v>29</v>
      </c>
      <c r="B33" s="25">
        <v>26</v>
      </c>
      <c r="C33" s="26" t="s">
        <v>73</v>
      </c>
      <c r="D33" s="22"/>
      <c r="E33" s="22"/>
      <c r="F33" s="22"/>
      <c r="G33" s="27" t="s">
        <v>72</v>
      </c>
      <c r="H33" s="11"/>
      <c r="I33" s="12"/>
      <c r="J33" s="11"/>
    </row>
    <row r="34" spans="1:10" ht="157.5">
      <c r="A34" s="24" t="s">
        <v>29</v>
      </c>
      <c r="B34" s="25">
        <v>27</v>
      </c>
      <c r="C34" s="26" t="s">
        <v>74</v>
      </c>
      <c r="D34" s="22"/>
      <c r="E34" s="22"/>
      <c r="F34" s="22"/>
      <c r="G34" s="27" t="s">
        <v>75</v>
      </c>
      <c r="H34" s="11"/>
      <c r="I34" s="12"/>
      <c r="J34" s="11"/>
    </row>
    <row r="35" spans="1:10" ht="157.5">
      <c r="A35" s="24" t="s">
        <v>29</v>
      </c>
      <c r="B35" s="25">
        <v>28</v>
      </c>
      <c r="C35" s="26" t="s">
        <v>76</v>
      </c>
      <c r="D35" s="22"/>
      <c r="E35" s="22"/>
      <c r="F35" s="22"/>
      <c r="G35" s="27" t="s">
        <v>75</v>
      </c>
      <c r="H35" s="11"/>
      <c r="I35" s="12"/>
      <c r="J35" s="11"/>
    </row>
    <row r="36" spans="1:10" ht="63">
      <c r="A36" s="24" t="s">
        <v>29</v>
      </c>
      <c r="B36" s="25">
        <v>29</v>
      </c>
      <c r="C36" s="26" t="s">
        <v>77</v>
      </c>
      <c r="D36" s="22"/>
      <c r="E36" s="22"/>
      <c r="F36" s="22"/>
      <c r="G36" s="27" t="s">
        <v>78</v>
      </c>
      <c r="H36" s="11"/>
      <c r="I36" s="12"/>
      <c r="J36" s="11"/>
    </row>
    <row r="37" spans="1:10" ht="47.25">
      <c r="A37" s="24" t="s">
        <v>29</v>
      </c>
      <c r="B37" s="25">
        <v>30</v>
      </c>
      <c r="C37" s="26" t="s">
        <v>79</v>
      </c>
      <c r="D37" s="22"/>
      <c r="E37" s="22"/>
      <c r="F37" s="22"/>
      <c r="G37" s="27" t="s">
        <v>80</v>
      </c>
      <c r="H37" s="11"/>
      <c r="I37" s="12"/>
      <c r="J37" s="11"/>
    </row>
    <row r="38" spans="1:10" ht="47.25">
      <c r="A38" s="24" t="s">
        <v>29</v>
      </c>
      <c r="B38" s="25">
        <v>31</v>
      </c>
      <c r="C38" s="26" t="s">
        <v>81</v>
      </c>
      <c r="D38" s="22"/>
      <c r="E38" s="22"/>
      <c r="F38" s="22"/>
      <c r="G38" s="27" t="s">
        <v>80</v>
      </c>
      <c r="H38" s="11"/>
      <c r="I38" s="12"/>
      <c r="J38" s="11"/>
    </row>
    <row r="39" spans="1:10" ht="47.25">
      <c r="A39" s="24" t="s">
        <v>29</v>
      </c>
      <c r="B39" s="25">
        <v>32</v>
      </c>
      <c r="C39" s="26" t="s">
        <v>82</v>
      </c>
      <c r="D39" s="22"/>
      <c r="E39" s="22"/>
      <c r="F39" s="22"/>
      <c r="G39" s="27" t="s">
        <v>83</v>
      </c>
      <c r="H39" s="11"/>
      <c r="I39" s="12"/>
      <c r="J39" s="11"/>
    </row>
    <row r="40" spans="1:10" ht="47.25">
      <c r="A40" s="24" t="s">
        <v>29</v>
      </c>
      <c r="B40" s="25">
        <v>33</v>
      </c>
      <c r="C40" s="26" t="s">
        <v>84</v>
      </c>
      <c r="D40" s="22"/>
      <c r="E40" s="22"/>
      <c r="F40" s="22"/>
      <c r="G40" s="27" t="s">
        <v>83</v>
      </c>
      <c r="H40" s="11"/>
      <c r="I40" s="12"/>
      <c r="J40" s="11"/>
    </row>
    <row r="41" spans="1:10" ht="47.25">
      <c r="A41" s="24" t="s">
        <v>29</v>
      </c>
      <c r="B41" s="25">
        <v>34</v>
      </c>
      <c r="C41" s="26" t="s">
        <v>85</v>
      </c>
      <c r="D41" s="22"/>
      <c r="E41" s="22"/>
      <c r="F41" s="22"/>
      <c r="G41" s="27" t="s">
        <v>86</v>
      </c>
      <c r="H41" s="11"/>
      <c r="I41" s="12"/>
      <c r="J41" s="11"/>
    </row>
    <row r="42" spans="1:10" ht="47.25">
      <c r="A42" s="24" t="s">
        <v>29</v>
      </c>
      <c r="B42" s="25">
        <v>35</v>
      </c>
      <c r="C42" s="26" t="s">
        <v>87</v>
      </c>
      <c r="D42" s="75"/>
      <c r="E42" s="75"/>
      <c r="F42" s="75"/>
      <c r="G42" s="27" t="s">
        <v>86</v>
      </c>
      <c r="H42" s="11"/>
      <c r="I42" s="12"/>
      <c r="J42" s="11"/>
    </row>
    <row r="43" spans="1:10" ht="47.25">
      <c r="A43" s="24" t="s">
        <v>29</v>
      </c>
      <c r="B43" s="25">
        <v>36</v>
      </c>
      <c r="C43" s="26" t="s">
        <v>88</v>
      </c>
      <c r="D43" s="75"/>
      <c r="E43" s="75"/>
      <c r="F43" s="75"/>
      <c r="G43" s="27" t="s">
        <v>89</v>
      </c>
      <c r="H43" s="11"/>
      <c r="I43" s="12"/>
      <c r="J43" s="11"/>
    </row>
    <row r="44" spans="1:10" ht="47.25">
      <c r="A44" s="24" t="s">
        <v>29</v>
      </c>
      <c r="B44" s="76">
        <v>37</v>
      </c>
      <c r="C44" s="23" t="s">
        <v>90</v>
      </c>
      <c r="D44" s="23"/>
      <c r="E44" s="76"/>
      <c r="F44" s="76"/>
      <c r="G44" s="23" t="s">
        <v>89</v>
      </c>
    </row>
    <row r="45" spans="1:10" ht="78.75">
      <c r="A45" s="24" t="s">
        <v>29</v>
      </c>
      <c r="B45" s="76">
        <v>38</v>
      </c>
      <c r="C45" s="23" t="s">
        <v>91</v>
      </c>
      <c r="D45" s="23"/>
      <c r="E45" s="76"/>
      <c r="F45" s="76"/>
      <c r="G45" s="23" t="s">
        <v>92</v>
      </c>
    </row>
    <row r="46" spans="1:10" ht="78.75">
      <c r="A46" s="24" t="s">
        <v>29</v>
      </c>
      <c r="B46" s="76">
        <v>39</v>
      </c>
      <c r="C46" s="23" t="s">
        <v>93</v>
      </c>
      <c r="D46" s="23"/>
      <c r="E46" s="76"/>
      <c r="F46" s="76"/>
      <c r="G46" s="23" t="s">
        <v>92</v>
      </c>
    </row>
    <row r="47" spans="1:10" ht="47.25">
      <c r="A47" s="24" t="s">
        <v>29</v>
      </c>
      <c r="B47" s="76">
        <v>40</v>
      </c>
      <c r="C47" s="23" t="s">
        <v>94</v>
      </c>
      <c r="D47" s="23"/>
      <c r="E47" s="76"/>
      <c r="F47" s="76"/>
      <c r="G47" s="23" t="s">
        <v>95</v>
      </c>
    </row>
    <row r="48" spans="1:10" ht="47.25">
      <c r="A48" s="24" t="s">
        <v>29</v>
      </c>
      <c r="B48" s="76">
        <v>41</v>
      </c>
      <c r="C48" s="23" t="s">
        <v>96</v>
      </c>
      <c r="D48" s="23"/>
      <c r="E48" s="76"/>
      <c r="F48" s="76"/>
      <c r="G48" s="23" t="s">
        <v>95</v>
      </c>
    </row>
  </sheetData>
  <autoFilter ref="A6:P7" xr:uid="{00000000-0001-0000-0000-000000000000}"/>
  <mergeCells count="8">
    <mergeCell ref="C1:K1"/>
    <mergeCell ref="D5:H5"/>
    <mergeCell ref="I5:J5"/>
    <mergeCell ref="D2:H2"/>
    <mergeCell ref="A3:C3"/>
    <mergeCell ref="D3:H3"/>
    <mergeCell ref="A4:C4"/>
    <mergeCell ref="D4:I4"/>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9"/>
  <sheetViews>
    <sheetView tabSelected="1" topLeftCell="A43" zoomScale="60" zoomScaleNormal="60" workbookViewId="0">
      <selection activeCell="L49" sqref="L49"/>
    </sheetView>
  </sheetViews>
  <sheetFormatPr defaultColWidth="9.140625" defaultRowHeight="15.75"/>
  <cols>
    <col min="1" max="1" width="3.42578125" style="49" customWidth="1"/>
    <col min="2" max="2" width="5.7109375" style="49" customWidth="1"/>
    <col min="3" max="3" width="9.7109375" style="49" customWidth="1"/>
    <col min="4" max="4" width="28.7109375" style="49" customWidth="1"/>
    <col min="5" max="5" width="23" style="58" customWidth="1"/>
    <col min="6" max="6" width="15.28515625" style="49" customWidth="1"/>
    <col min="7" max="7" width="14.7109375" style="69" customWidth="1"/>
    <col min="8" max="8" width="15.85546875" style="49" customWidth="1"/>
    <col min="9" max="9" width="12.140625" style="49" customWidth="1"/>
    <col min="10" max="10" width="13.140625" style="49" customWidth="1"/>
    <col min="11" max="11" width="17" style="49" customWidth="1"/>
    <col min="12" max="12" width="30" style="49" customWidth="1"/>
    <col min="13" max="13" width="16.7109375" style="7" customWidth="1"/>
    <col min="14" max="16384" width="9.140625" style="49"/>
  </cols>
  <sheetData>
    <row r="1" spans="1:13">
      <c r="D1" s="50" t="s">
        <v>25</v>
      </c>
      <c r="E1" s="50"/>
      <c r="F1" s="50"/>
      <c r="G1" s="50"/>
      <c r="H1" s="50"/>
      <c r="I1" s="50"/>
      <c r="J1" s="50"/>
      <c r="K1" s="50"/>
      <c r="L1" s="50"/>
    </row>
    <row r="2" spans="1:13">
      <c r="D2" s="51" t="s">
        <v>16</v>
      </c>
      <c r="E2" s="51"/>
      <c r="F2" s="51"/>
      <c r="G2" s="51"/>
      <c r="H2" s="51"/>
      <c r="I2" s="51"/>
      <c r="J2" s="51"/>
      <c r="K2" s="52"/>
    </row>
    <row r="3" spans="1:13">
      <c r="B3" s="53" t="s">
        <v>8</v>
      </c>
      <c r="C3" s="53"/>
      <c r="D3" s="53"/>
      <c r="E3" s="54" t="s">
        <v>28</v>
      </c>
      <c r="F3" s="54"/>
      <c r="G3" s="54"/>
      <c r="H3" s="54"/>
      <c r="I3" s="54"/>
      <c r="K3" s="49" t="s">
        <v>9</v>
      </c>
      <c r="L3" s="49" t="s">
        <v>11</v>
      </c>
    </row>
    <row r="4" spans="1:13" s="58" customFormat="1" ht="31.5" customHeight="1">
      <c r="A4" s="55"/>
      <c r="B4" s="56" t="s">
        <v>7</v>
      </c>
      <c r="C4" s="56"/>
      <c r="D4" s="56"/>
      <c r="E4" s="72" t="s">
        <v>102</v>
      </c>
      <c r="F4" s="46"/>
      <c r="G4" s="46"/>
      <c r="H4" s="46"/>
      <c r="I4" s="46"/>
      <c r="J4" s="47"/>
      <c r="K4" s="57" t="s">
        <v>10</v>
      </c>
      <c r="L4" s="57" t="s">
        <v>12</v>
      </c>
      <c r="M4" s="8"/>
    </row>
    <row r="5" spans="1:13">
      <c r="A5" s="55"/>
      <c r="E5" s="59"/>
      <c r="F5" s="59"/>
      <c r="G5" s="59"/>
      <c r="H5" s="59"/>
      <c r="I5" s="59"/>
      <c r="J5" s="60"/>
      <c r="K5" s="60"/>
      <c r="L5" s="60"/>
      <c r="M5" s="9"/>
    </row>
    <row r="6" spans="1:13" ht="47.25">
      <c r="A6" s="55"/>
      <c r="B6" s="61" t="s">
        <v>1</v>
      </c>
      <c r="C6" s="62" t="s">
        <v>0</v>
      </c>
      <c r="D6" s="62" t="s">
        <v>2</v>
      </c>
      <c r="E6" s="62" t="s">
        <v>17</v>
      </c>
      <c r="F6" s="71" t="s">
        <v>18</v>
      </c>
      <c r="G6" s="62" t="s">
        <v>19</v>
      </c>
      <c r="H6" s="62" t="s">
        <v>20</v>
      </c>
      <c r="I6" s="62" t="s">
        <v>21</v>
      </c>
      <c r="J6" s="62" t="s">
        <v>22</v>
      </c>
      <c r="K6" s="62" t="s">
        <v>23</v>
      </c>
      <c r="L6" s="10" t="s">
        <v>31</v>
      </c>
      <c r="M6" s="49"/>
    </row>
    <row r="7" spans="1:13">
      <c r="A7" s="55"/>
      <c r="B7" s="61">
        <v>1</v>
      </c>
      <c r="C7" s="63">
        <v>2</v>
      </c>
      <c r="D7" s="63"/>
      <c r="E7" s="62">
        <v>3</v>
      </c>
      <c r="F7" s="64">
        <v>4</v>
      </c>
      <c r="G7" s="61">
        <v>5</v>
      </c>
      <c r="H7" s="61">
        <v>6</v>
      </c>
      <c r="I7" s="61">
        <v>7</v>
      </c>
      <c r="J7" s="61">
        <v>8</v>
      </c>
      <c r="K7" s="20">
        <v>9</v>
      </c>
      <c r="L7" s="10"/>
      <c r="M7" s="49"/>
    </row>
    <row r="8" spans="1:13" ht="94.5">
      <c r="B8" s="24" t="s">
        <v>29</v>
      </c>
      <c r="C8" s="25">
        <v>1</v>
      </c>
      <c r="D8" s="26" t="s">
        <v>34</v>
      </c>
      <c r="E8" s="25" t="s">
        <v>36</v>
      </c>
      <c r="F8" s="25">
        <v>856</v>
      </c>
      <c r="G8" s="65"/>
      <c r="H8" s="65"/>
      <c r="I8" s="65">
        <f t="shared" ref="I8:I43" si="0">G8*F8</f>
        <v>0</v>
      </c>
      <c r="J8" s="65">
        <f t="shared" ref="J8:J43" si="1">H8*F8</f>
        <v>0</v>
      </c>
      <c r="K8" s="66" t="s">
        <v>32</v>
      </c>
      <c r="L8" s="70">
        <v>1789.6107652955409</v>
      </c>
      <c r="M8" s="49"/>
    </row>
    <row r="9" spans="1:13" ht="94.5">
      <c r="B9" s="24" t="s">
        <v>29</v>
      </c>
      <c r="C9" s="25">
        <v>2</v>
      </c>
      <c r="D9" s="26" t="s">
        <v>37</v>
      </c>
      <c r="E9" s="25" t="s">
        <v>36</v>
      </c>
      <c r="F9" s="25">
        <v>856</v>
      </c>
      <c r="G9" s="65"/>
      <c r="H9" s="65"/>
      <c r="I9" s="65">
        <f t="shared" si="0"/>
        <v>0</v>
      </c>
      <c r="J9" s="65">
        <f t="shared" si="1"/>
        <v>0</v>
      </c>
      <c r="K9" s="66" t="s">
        <v>32</v>
      </c>
      <c r="L9" s="70">
        <v>1789.6107652955409</v>
      </c>
      <c r="M9" s="49"/>
    </row>
    <row r="10" spans="1:13" ht="94.5">
      <c r="B10" s="24" t="s">
        <v>29</v>
      </c>
      <c r="C10" s="25">
        <v>3</v>
      </c>
      <c r="D10" s="26" t="s">
        <v>38</v>
      </c>
      <c r="E10" s="25" t="s">
        <v>36</v>
      </c>
      <c r="F10" s="25">
        <v>267</v>
      </c>
      <c r="G10" s="65"/>
      <c r="H10" s="65"/>
      <c r="I10" s="65">
        <f t="shared" si="0"/>
        <v>0</v>
      </c>
      <c r="J10" s="65">
        <f t="shared" si="1"/>
        <v>0</v>
      </c>
      <c r="K10" s="66" t="s">
        <v>32</v>
      </c>
      <c r="L10" s="70">
        <v>400.5</v>
      </c>
      <c r="M10" s="49"/>
    </row>
    <row r="11" spans="1:13" ht="94.5">
      <c r="B11" s="24" t="s">
        <v>29</v>
      </c>
      <c r="C11" s="25">
        <v>4</v>
      </c>
      <c r="D11" s="26" t="s">
        <v>40</v>
      </c>
      <c r="E11" s="25" t="s">
        <v>36</v>
      </c>
      <c r="F11" s="25">
        <v>267</v>
      </c>
      <c r="G11" s="65"/>
      <c r="H11" s="65"/>
      <c r="I11" s="65">
        <f t="shared" si="0"/>
        <v>0</v>
      </c>
      <c r="J11" s="65">
        <f t="shared" si="1"/>
        <v>0</v>
      </c>
      <c r="K11" s="66" t="s">
        <v>32</v>
      </c>
      <c r="L11" s="70">
        <v>400.5</v>
      </c>
      <c r="M11" s="49"/>
    </row>
    <row r="12" spans="1:13" ht="94.5">
      <c r="B12" s="24" t="s">
        <v>29</v>
      </c>
      <c r="C12" s="25">
        <v>5</v>
      </c>
      <c r="D12" s="26" t="s">
        <v>41</v>
      </c>
      <c r="E12" s="25" t="s">
        <v>36</v>
      </c>
      <c r="F12" s="25">
        <v>166</v>
      </c>
      <c r="G12" s="65"/>
      <c r="H12" s="65"/>
      <c r="I12" s="65">
        <f t="shared" si="0"/>
        <v>0</v>
      </c>
      <c r="J12" s="65">
        <f t="shared" si="1"/>
        <v>0</v>
      </c>
      <c r="K12" s="66" t="s">
        <v>32</v>
      </c>
      <c r="L12" s="70">
        <v>232.85517553191488</v>
      </c>
      <c r="M12" s="49"/>
    </row>
    <row r="13" spans="1:13" ht="94.5">
      <c r="B13" s="24" t="s">
        <v>29</v>
      </c>
      <c r="C13" s="25">
        <v>6</v>
      </c>
      <c r="D13" s="26" t="s">
        <v>43</v>
      </c>
      <c r="E13" s="25" t="s">
        <v>36</v>
      </c>
      <c r="F13" s="25">
        <v>166</v>
      </c>
      <c r="G13" s="65"/>
      <c r="H13" s="65"/>
      <c r="I13" s="65">
        <f t="shared" si="0"/>
        <v>0</v>
      </c>
      <c r="J13" s="65">
        <f t="shared" si="1"/>
        <v>0</v>
      </c>
      <c r="K13" s="66" t="s">
        <v>32</v>
      </c>
      <c r="L13" s="70">
        <v>232.85517553191488</v>
      </c>
      <c r="M13" s="49"/>
    </row>
    <row r="14" spans="1:13" ht="94.5">
      <c r="B14" s="24" t="s">
        <v>29</v>
      </c>
      <c r="C14" s="25">
        <v>7</v>
      </c>
      <c r="D14" s="26" t="s">
        <v>44</v>
      </c>
      <c r="E14" s="25" t="s">
        <v>36</v>
      </c>
      <c r="F14" s="25">
        <v>3282</v>
      </c>
      <c r="G14" s="65"/>
      <c r="H14" s="65"/>
      <c r="I14" s="65">
        <f t="shared" si="0"/>
        <v>0</v>
      </c>
      <c r="J14" s="65">
        <f t="shared" si="1"/>
        <v>0</v>
      </c>
      <c r="K14" s="66" t="s">
        <v>32</v>
      </c>
      <c r="L14" s="70">
        <v>3987.6308749666759</v>
      </c>
      <c r="M14" s="49"/>
    </row>
    <row r="15" spans="1:13" ht="94.5">
      <c r="B15" s="24" t="s">
        <v>29</v>
      </c>
      <c r="C15" s="25">
        <v>8</v>
      </c>
      <c r="D15" s="26" t="s">
        <v>46</v>
      </c>
      <c r="E15" s="25" t="s">
        <v>36</v>
      </c>
      <c r="F15" s="25">
        <v>3282</v>
      </c>
      <c r="G15" s="65"/>
      <c r="H15" s="65"/>
      <c r="I15" s="65">
        <f t="shared" si="0"/>
        <v>0</v>
      </c>
      <c r="J15" s="65">
        <f t="shared" si="1"/>
        <v>0</v>
      </c>
      <c r="K15" s="66" t="s">
        <v>32</v>
      </c>
      <c r="L15" s="70">
        <v>3987.6308749666759</v>
      </c>
      <c r="M15" s="49"/>
    </row>
    <row r="16" spans="1:13" ht="94.5">
      <c r="B16" s="24" t="s">
        <v>29</v>
      </c>
      <c r="C16" s="25">
        <v>9</v>
      </c>
      <c r="D16" s="26" t="s">
        <v>47</v>
      </c>
      <c r="E16" s="25" t="s">
        <v>36</v>
      </c>
      <c r="F16" s="25">
        <v>5621</v>
      </c>
      <c r="G16" s="65"/>
      <c r="H16" s="65"/>
      <c r="I16" s="65">
        <f t="shared" si="0"/>
        <v>0</v>
      </c>
      <c r="J16" s="65">
        <f t="shared" si="1"/>
        <v>0</v>
      </c>
      <c r="K16" s="66" t="s">
        <v>32</v>
      </c>
      <c r="L16" s="70">
        <v>8431.5</v>
      </c>
      <c r="M16" s="49"/>
    </row>
    <row r="17" spans="2:13" ht="94.5">
      <c r="B17" s="24" t="s">
        <v>29</v>
      </c>
      <c r="C17" s="25">
        <v>10</v>
      </c>
      <c r="D17" s="26" t="s">
        <v>49</v>
      </c>
      <c r="E17" s="25" t="s">
        <v>36</v>
      </c>
      <c r="F17" s="25">
        <v>5621</v>
      </c>
      <c r="G17" s="65"/>
      <c r="H17" s="65"/>
      <c r="I17" s="65">
        <f t="shared" si="0"/>
        <v>0</v>
      </c>
      <c r="J17" s="65">
        <f t="shared" si="1"/>
        <v>0</v>
      </c>
      <c r="K17" s="66" t="s">
        <v>32</v>
      </c>
      <c r="L17" s="70">
        <v>8431.5</v>
      </c>
      <c r="M17" s="49"/>
    </row>
    <row r="18" spans="2:13" ht="94.5">
      <c r="B18" s="24" t="s">
        <v>29</v>
      </c>
      <c r="C18" s="25">
        <v>11</v>
      </c>
      <c r="D18" s="26" t="s">
        <v>50</v>
      </c>
      <c r="E18" s="25" t="s">
        <v>36</v>
      </c>
      <c r="F18" s="25">
        <v>206</v>
      </c>
      <c r="G18" s="65"/>
      <c r="H18" s="65"/>
      <c r="I18" s="65">
        <f t="shared" si="0"/>
        <v>0</v>
      </c>
      <c r="J18" s="65">
        <f t="shared" si="1"/>
        <v>0</v>
      </c>
      <c r="K18" s="66" t="s">
        <v>32</v>
      </c>
      <c r="L18" s="70">
        <v>5150</v>
      </c>
      <c r="M18" s="49"/>
    </row>
    <row r="19" spans="2:13" ht="94.5">
      <c r="B19" s="24" t="s">
        <v>29</v>
      </c>
      <c r="C19" s="25">
        <v>12</v>
      </c>
      <c r="D19" s="26" t="s">
        <v>52</v>
      </c>
      <c r="E19" s="25" t="s">
        <v>36</v>
      </c>
      <c r="F19" s="25">
        <v>206</v>
      </c>
      <c r="G19" s="65"/>
      <c r="H19" s="65"/>
      <c r="I19" s="65">
        <f t="shared" si="0"/>
        <v>0</v>
      </c>
      <c r="J19" s="65">
        <f t="shared" si="1"/>
        <v>0</v>
      </c>
      <c r="K19" s="66" t="s">
        <v>32</v>
      </c>
      <c r="L19" s="70">
        <v>5150</v>
      </c>
      <c r="M19" s="49"/>
    </row>
    <row r="20" spans="2:13" ht="94.5">
      <c r="B20" s="24" t="s">
        <v>29</v>
      </c>
      <c r="C20" s="25">
        <v>13</v>
      </c>
      <c r="D20" s="26" t="s">
        <v>53</v>
      </c>
      <c r="E20" s="25" t="s">
        <v>36</v>
      </c>
      <c r="F20" s="25">
        <v>274</v>
      </c>
      <c r="G20" s="65"/>
      <c r="H20" s="65"/>
      <c r="I20" s="65">
        <f t="shared" si="0"/>
        <v>0</v>
      </c>
      <c r="J20" s="65">
        <f t="shared" si="1"/>
        <v>0</v>
      </c>
      <c r="K20" s="66" t="s">
        <v>32</v>
      </c>
      <c r="L20" s="70">
        <v>6850</v>
      </c>
      <c r="M20" s="49"/>
    </row>
    <row r="21" spans="2:13" ht="94.5">
      <c r="B21" s="24" t="s">
        <v>29</v>
      </c>
      <c r="C21" s="25">
        <v>14</v>
      </c>
      <c r="D21" s="26" t="s">
        <v>55</v>
      </c>
      <c r="E21" s="25" t="s">
        <v>36</v>
      </c>
      <c r="F21" s="25">
        <v>274</v>
      </c>
      <c r="G21" s="65"/>
      <c r="H21" s="65"/>
      <c r="I21" s="65">
        <f t="shared" si="0"/>
        <v>0</v>
      </c>
      <c r="J21" s="65">
        <f t="shared" si="1"/>
        <v>0</v>
      </c>
      <c r="K21" s="66" t="s">
        <v>32</v>
      </c>
      <c r="L21" s="70">
        <v>6850</v>
      </c>
      <c r="M21" s="49"/>
    </row>
    <row r="22" spans="2:13" ht="94.5">
      <c r="B22" s="24" t="s">
        <v>29</v>
      </c>
      <c r="C22" s="25">
        <v>15</v>
      </c>
      <c r="D22" s="26" t="s">
        <v>56</v>
      </c>
      <c r="E22" s="25" t="s">
        <v>36</v>
      </c>
      <c r="F22" s="25">
        <v>5641</v>
      </c>
      <c r="G22" s="65"/>
      <c r="H22" s="65"/>
      <c r="I22" s="65">
        <f t="shared" si="0"/>
        <v>0</v>
      </c>
      <c r="J22" s="65">
        <f t="shared" si="1"/>
        <v>0</v>
      </c>
      <c r="K22" s="66" t="s">
        <v>32</v>
      </c>
      <c r="L22" s="70">
        <v>141025</v>
      </c>
      <c r="M22" s="49"/>
    </row>
    <row r="23" spans="2:13" ht="94.5">
      <c r="B23" s="24" t="s">
        <v>29</v>
      </c>
      <c r="C23" s="25">
        <v>16</v>
      </c>
      <c r="D23" s="26" t="s">
        <v>58</v>
      </c>
      <c r="E23" s="25" t="s">
        <v>36</v>
      </c>
      <c r="F23" s="25">
        <v>5641</v>
      </c>
      <c r="G23" s="65"/>
      <c r="H23" s="65"/>
      <c r="I23" s="65">
        <f t="shared" si="0"/>
        <v>0</v>
      </c>
      <c r="J23" s="65">
        <f t="shared" si="1"/>
        <v>0</v>
      </c>
      <c r="K23" s="66" t="s">
        <v>32</v>
      </c>
      <c r="L23" s="70">
        <v>141025</v>
      </c>
      <c r="M23" s="49"/>
    </row>
    <row r="24" spans="2:13" ht="94.5">
      <c r="B24" s="24" t="s">
        <v>29</v>
      </c>
      <c r="C24" s="25">
        <v>17</v>
      </c>
      <c r="D24" s="26" t="s">
        <v>59</v>
      </c>
      <c r="E24" s="25" t="s">
        <v>36</v>
      </c>
      <c r="F24" s="25">
        <v>8797</v>
      </c>
      <c r="G24" s="65"/>
      <c r="H24" s="65"/>
      <c r="I24" s="65">
        <f t="shared" si="0"/>
        <v>0</v>
      </c>
      <c r="J24" s="65">
        <f t="shared" si="1"/>
        <v>0</v>
      </c>
      <c r="K24" s="66" t="s">
        <v>32</v>
      </c>
      <c r="L24" s="70">
        <v>219925</v>
      </c>
      <c r="M24" s="49"/>
    </row>
    <row r="25" spans="2:13" ht="94.5">
      <c r="B25" s="24" t="s">
        <v>29</v>
      </c>
      <c r="C25" s="25">
        <v>18</v>
      </c>
      <c r="D25" s="26" t="s">
        <v>61</v>
      </c>
      <c r="E25" s="25" t="s">
        <v>36</v>
      </c>
      <c r="F25" s="25">
        <v>8797</v>
      </c>
      <c r="G25" s="65"/>
      <c r="H25" s="65"/>
      <c r="I25" s="65">
        <f t="shared" si="0"/>
        <v>0</v>
      </c>
      <c r="J25" s="65">
        <f t="shared" si="1"/>
        <v>0</v>
      </c>
      <c r="K25" s="66" t="s">
        <v>32</v>
      </c>
      <c r="L25" s="70">
        <v>219925</v>
      </c>
      <c r="M25" s="49"/>
    </row>
    <row r="26" spans="2:13" ht="94.5">
      <c r="B26" s="24" t="s">
        <v>29</v>
      </c>
      <c r="C26" s="25">
        <v>19</v>
      </c>
      <c r="D26" s="26" t="s">
        <v>62</v>
      </c>
      <c r="E26" s="25" t="s">
        <v>36</v>
      </c>
      <c r="F26" s="25">
        <v>8422</v>
      </c>
      <c r="G26" s="65"/>
      <c r="H26" s="65"/>
      <c r="I26" s="65">
        <f t="shared" si="0"/>
        <v>0</v>
      </c>
      <c r="J26" s="65">
        <f t="shared" si="1"/>
        <v>0</v>
      </c>
      <c r="K26" s="66" t="s">
        <v>32</v>
      </c>
      <c r="L26" s="70">
        <v>210550</v>
      </c>
      <c r="M26" s="49"/>
    </row>
    <row r="27" spans="2:13" ht="94.5">
      <c r="B27" s="24" t="s">
        <v>29</v>
      </c>
      <c r="C27" s="25">
        <v>20</v>
      </c>
      <c r="D27" s="26" t="s">
        <v>64</v>
      </c>
      <c r="E27" s="25" t="s">
        <v>36</v>
      </c>
      <c r="F27" s="25">
        <v>8422</v>
      </c>
      <c r="G27" s="65"/>
      <c r="H27" s="65"/>
      <c r="I27" s="65">
        <f t="shared" si="0"/>
        <v>0</v>
      </c>
      <c r="J27" s="65">
        <f t="shared" si="1"/>
        <v>0</v>
      </c>
      <c r="K27" s="66" t="s">
        <v>32</v>
      </c>
      <c r="L27" s="70">
        <v>210550</v>
      </c>
      <c r="M27" s="49"/>
    </row>
    <row r="28" spans="2:13" ht="94.5">
      <c r="B28" s="24" t="s">
        <v>29</v>
      </c>
      <c r="C28" s="25">
        <v>21</v>
      </c>
      <c r="D28" s="26" t="s">
        <v>65</v>
      </c>
      <c r="E28" s="25" t="s">
        <v>36</v>
      </c>
      <c r="F28" s="25">
        <v>3058</v>
      </c>
      <c r="G28" s="65"/>
      <c r="H28" s="65"/>
      <c r="I28" s="65">
        <f t="shared" si="0"/>
        <v>0</v>
      </c>
      <c r="J28" s="65">
        <f t="shared" si="1"/>
        <v>0</v>
      </c>
      <c r="K28" s="66" t="s">
        <v>32</v>
      </c>
      <c r="L28" s="70">
        <v>76450</v>
      </c>
      <c r="M28" s="49"/>
    </row>
    <row r="29" spans="2:13" ht="94.5">
      <c r="B29" s="24" t="s">
        <v>29</v>
      </c>
      <c r="C29" s="25">
        <v>22</v>
      </c>
      <c r="D29" s="26" t="s">
        <v>67</v>
      </c>
      <c r="E29" s="25" t="s">
        <v>36</v>
      </c>
      <c r="F29" s="25">
        <v>3058</v>
      </c>
      <c r="G29" s="65"/>
      <c r="H29" s="65"/>
      <c r="I29" s="65">
        <f t="shared" si="0"/>
        <v>0</v>
      </c>
      <c r="J29" s="65">
        <f t="shared" si="1"/>
        <v>0</v>
      </c>
      <c r="K29" s="66" t="s">
        <v>32</v>
      </c>
      <c r="L29" s="70">
        <v>76450</v>
      </c>
      <c r="M29" s="49"/>
    </row>
    <row r="30" spans="2:13" ht="94.5">
      <c r="B30" s="24" t="s">
        <v>29</v>
      </c>
      <c r="C30" s="25">
        <v>23</v>
      </c>
      <c r="D30" s="26" t="s">
        <v>68</v>
      </c>
      <c r="E30" s="25" t="s">
        <v>36</v>
      </c>
      <c r="F30" s="25">
        <v>150</v>
      </c>
      <c r="G30" s="65"/>
      <c r="H30" s="65"/>
      <c r="I30" s="65">
        <f t="shared" si="0"/>
        <v>0</v>
      </c>
      <c r="J30" s="65">
        <f t="shared" si="1"/>
        <v>0</v>
      </c>
      <c r="K30" s="66" t="s">
        <v>32</v>
      </c>
      <c r="L30" s="70">
        <v>25800</v>
      </c>
      <c r="M30" s="49"/>
    </row>
    <row r="31" spans="2:13" ht="94.5">
      <c r="B31" s="24" t="s">
        <v>29</v>
      </c>
      <c r="C31" s="25">
        <v>24</v>
      </c>
      <c r="D31" s="26" t="s">
        <v>70</v>
      </c>
      <c r="E31" s="25" t="s">
        <v>36</v>
      </c>
      <c r="F31" s="25">
        <v>150</v>
      </c>
      <c r="G31" s="65"/>
      <c r="H31" s="65"/>
      <c r="I31" s="65">
        <f t="shared" si="0"/>
        <v>0</v>
      </c>
      <c r="J31" s="65">
        <f t="shared" si="1"/>
        <v>0</v>
      </c>
      <c r="K31" s="66" t="s">
        <v>32</v>
      </c>
      <c r="L31" s="70">
        <v>25800</v>
      </c>
      <c r="M31" s="49"/>
    </row>
    <row r="32" spans="2:13" ht="94.5">
      <c r="B32" s="24" t="s">
        <v>29</v>
      </c>
      <c r="C32" s="25">
        <v>25</v>
      </c>
      <c r="D32" s="26" t="s">
        <v>71</v>
      </c>
      <c r="E32" s="25" t="s">
        <v>36</v>
      </c>
      <c r="F32" s="25">
        <v>46</v>
      </c>
      <c r="G32" s="65"/>
      <c r="H32" s="65"/>
      <c r="I32" s="65">
        <f t="shared" si="0"/>
        <v>0</v>
      </c>
      <c r="J32" s="65">
        <f t="shared" si="1"/>
        <v>0</v>
      </c>
      <c r="K32" s="66" t="s">
        <v>32</v>
      </c>
      <c r="L32" s="70">
        <v>7912</v>
      </c>
      <c r="M32" s="49"/>
    </row>
    <row r="33" spans="2:13" ht="94.5">
      <c r="B33" s="24" t="s">
        <v>29</v>
      </c>
      <c r="C33" s="25">
        <v>26</v>
      </c>
      <c r="D33" s="26" t="s">
        <v>73</v>
      </c>
      <c r="E33" s="25" t="s">
        <v>36</v>
      </c>
      <c r="F33" s="25">
        <v>46</v>
      </c>
      <c r="G33" s="65"/>
      <c r="H33" s="65"/>
      <c r="I33" s="65">
        <f t="shared" si="0"/>
        <v>0</v>
      </c>
      <c r="J33" s="65">
        <f t="shared" si="1"/>
        <v>0</v>
      </c>
      <c r="K33" s="66" t="s">
        <v>32</v>
      </c>
      <c r="L33" s="70">
        <v>7912</v>
      </c>
      <c r="M33" s="49"/>
    </row>
    <row r="34" spans="2:13" ht="94.5">
      <c r="B34" s="24" t="s">
        <v>29</v>
      </c>
      <c r="C34" s="25">
        <v>27</v>
      </c>
      <c r="D34" s="26" t="s">
        <v>74</v>
      </c>
      <c r="E34" s="25" t="s">
        <v>36</v>
      </c>
      <c r="F34" s="25">
        <v>42</v>
      </c>
      <c r="G34" s="65"/>
      <c r="H34" s="65"/>
      <c r="I34" s="65">
        <f t="shared" si="0"/>
        <v>0</v>
      </c>
      <c r="J34" s="65">
        <f t="shared" si="1"/>
        <v>0</v>
      </c>
      <c r="K34" s="66" t="s">
        <v>32</v>
      </c>
      <c r="L34" s="70">
        <v>7224</v>
      </c>
      <c r="M34" s="49"/>
    </row>
    <row r="35" spans="2:13" ht="94.5">
      <c r="B35" s="24" t="s">
        <v>29</v>
      </c>
      <c r="C35" s="25">
        <v>28</v>
      </c>
      <c r="D35" s="26" t="s">
        <v>76</v>
      </c>
      <c r="E35" s="25" t="s">
        <v>36</v>
      </c>
      <c r="F35" s="25">
        <v>42</v>
      </c>
      <c r="G35" s="65"/>
      <c r="H35" s="65"/>
      <c r="I35" s="65">
        <f t="shared" si="0"/>
        <v>0</v>
      </c>
      <c r="J35" s="65">
        <f t="shared" si="1"/>
        <v>0</v>
      </c>
      <c r="K35" s="66" t="s">
        <v>32</v>
      </c>
      <c r="L35" s="70">
        <v>7224</v>
      </c>
      <c r="M35" s="49"/>
    </row>
    <row r="36" spans="2:13" ht="94.5">
      <c r="B36" s="24" t="s">
        <v>29</v>
      </c>
      <c r="C36" s="25">
        <v>29</v>
      </c>
      <c r="D36" s="26" t="s">
        <v>77</v>
      </c>
      <c r="E36" s="25" t="s">
        <v>36</v>
      </c>
      <c r="F36" s="25">
        <v>5</v>
      </c>
      <c r="G36" s="65"/>
      <c r="H36" s="65"/>
      <c r="I36" s="65">
        <f t="shared" si="0"/>
        <v>0</v>
      </c>
      <c r="J36" s="65">
        <f t="shared" si="1"/>
        <v>0</v>
      </c>
      <c r="K36" s="66" t="s">
        <v>32</v>
      </c>
      <c r="L36" s="70">
        <v>769.91042142675792</v>
      </c>
      <c r="M36" s="49"/>
    </row>
    <row r="37" spans="2:13" ht="94.5">
      <c r="B37" s="24" t="s">
        <v>29</v>
      </c>
      <c r="C37" s="25">
        <v>30</v>
      </c>
      <c r="D37" s="26" t="s">
        <v>79</v>
      </c>
      <c r="E37" s="25" t="s">
        <v>36</v>
      </c>
      <c r="F37" s="25">
        <v>9</v>
      </c>
      <c r="G37" s="65"/>
      <c r="H37" s="65"/>
      <c r="I37" s="65">
        <f t="shared" si="0"/>
        <v>0</v>
      </c>
      <c r="J37" s="65">
        <f t="shared" si="1"/>
        <v>0</v>
      </c>
      <c r="K37" s="66" t="s">
        <v>32</v>
      </c>
      <c r="L37" s="70">
        <v>7200</v>
      </c>
      <c r="M37" s="49"/>
    </row>
    <row r="38" spans="2:13" ht="94.5">
      <c r="B38" s="24" t="s">
        <v>29</v>
      </c>
      <c r="C38" s="25">
        <v>31</v>
      </c>
      <c r="D38" s="26" t="s">
        <v>81</v>
      </c>
      <c r="E38" s="25" t="s">
        <v>36</v>
      </c>
      <c r="F38" s="25">
        <v>9</v>
      </c>
      <c r="G38" s="65"/>
      <c r="H38" s="65"/>
      <c r="I38" s="65">
        <f t="shared" si="0"/>
        <v>0</v>
      </c>
      <c r="J38" s="65">
        <f t="shared" si="1"/>
        <v>0</v>
      </c>
      <c r="K38" s="66" t="s">
        <v>32</v>
      </c>
      <c r="L38" s="70">
        <v>7200</v>
      </c>
      <c r="M38" s="49"/>
    </row>
    <row r="39" spans="2:13" ht="94.5">
      <c r="B39" s="24" t="s">
        <v>29</v>
      </c>
      <c r="C39" s="25">
        <v>32</v>
      </c>
      <c r="D39" s="26" t="s">
        <v>82</v>
      </c>
      <c r="E39" s="25" t="s">
        <v>36</v>
      </c>
      <c r="F39" s="25">
        <v>7</v>
      </c>
      <c r="G39" s="65"/>
      <c r="H39" s="65"/>
      <c r="I39" s="65">
        <f t="shared" si="0"/>
        <v>0</v>
      </c>
      <c r="J39" s="65">
        <f t="shared" si="1"/>
        <v>0</v>
      </c>
      <c r="K39" s="66" t="s">
        <v>32</v>
      </c>
      <c r="L39" s="70">
        <v>5600</v>
      </c>
      <c r="M39" s="49"/>
    </row>
    <row r="40" spans="2:13" ht="94.5">
      <c r="B40" s="24" t="s">
        <v>29</v>
      </c>
      <c r="C40" s="25">
        <v>33</v>
      </c>
      <c r="D40" s="26" t="s">
        <v>84</v>
      </c>
      <c r="E40" s="25" t="s">
        <v>36</v>
      </c>
      <c r="F40" s="25">
        <v>7</v>
      </c>
      <c r="G40" s="65"/>
      <c r="H40" s="65"/>
      <c r="I40" s="65">
        <f t="shared" si="0"/>
        <v>0</v>
      </c>
      <c r="J40" s="65">
        <f t="shared" si="1"/>
        <v>0</v>
      </c>
      <c r="K40" s="66" t="s">
        <v>32</v>
      </c>
      <c r="L40" s="70">
        <v>5600</v>
      </c>
      <c r="M40" s="49"/>
    </row>
    <row r="41" spans="2:13" ht="94.5">
      <c r="B41" s="24" t="s">
        <v>29</v>
      </c>
      <c r="C41" s="25">
        <v>34</v>
      </c>
      <c r="D41" s="26" t="s">
        <v>85</v>
      </c>
      <c r="E41" s="25" t="s">
        <v>36</v>
      </c>
      <c r="F41" s="25">
        <v>4</v>
      </c>
      <c r="G41" s="65"/>
      <c r="H41" s="65"/>
      <c r="I41" s="65">
        <f t="shared" si="0"/>
        <v>0</v>
      </c>
      <c r="J41" s="65">
        <f t="shared" si="1"/>
        <v>0</v>
      </c>
      <c r="K41" s="66" t="s">
        <v>32</v>
      </c>
      <c r="L41" s="70">
        <v>3200</v>
      </c>
      <c r="M41" s="49"/>
    </row>
    <row r="42" spans="2:13" ht="94.5">
      <c r="B42" s="24" t="s">
        <v>29</v>
      </c>
      <c r="C42" s="25">
        <v>35</v>
      </c>
      <c r="D42" s="26" t="s">
        <v>87</v>
      </c>
      <c r="E42" s="25" t="s">
        <v>36</v>
      </c>
      <c r="F42" s="25">
        <v>4</v>
      </c>
      <c r="G42" s="65"/>
      <c r="H42" s="65"/>
      <c r="I42" s="65">
        <f t="shared" si="0"/>
        <v>0</v>
      </c>
      <c r="J42" s="65">
        <f t="shared" si="1"/>
        <v>0</v>
      </c>
      <c r="K42" s="66" t="s">
        <v>32</v>
      </c>
      <c r="L42" s="70">
        <v>3200</v>
      </c>
      <c r="M42" s="49"/>
    </row>
    <row r="43" spans="2:13" ht="94.5">
      <c r="B43" s="24" t="s">
        <v>29</v>
      </c>
      <c r="C43" s="25">
        <v>36</v>
      </c>
      <c r="D43" s="26" t="s">
        <v>88</v>
      </c>
      <c r="E43" s="25" t="s">
        <v>36</v>
      </c>
      <c r="F43" s="25">
        <v>2</v>
      </c>
      <c r="G43" s="65"/>
      <c r="H43" s="65"/>
      <c r="I43" s="65">
        <f t="shared" si="0"/>
        <v>0</v>
      </c>
      <c r="J43" s="65">
        <f t="shared" si="1"/>
        <v>0</v>
      </c>
      <c r="K43" s="66" t="s">
        <v>32</v>
      </c>
      <c r="L43" s="70">
        <v>1600</v>
      </c>
      <c r="M43" s="49"/>
    </row>
    <row r="44" spans="2:13" ht="94.5">
      <c r="B44" s="24" t="s">
        <v>97</v>
      </c>
      <c r="C44" s="25">
        <v>37</v>
      </c>
      <c r="D44" s="26" t="s">
        <v>90</v>
      </c>
      <c r="E44" s="25" t="s">
        <v>36</v>
      </c>
      <c r="F44" s="25">
        <v>2</v>
      </c>
      <c r="G44" s="65"/>
      <c r="H44" s="65"/>
      <c r="I44" s="65">
        <f t="shared" ref="I44:I48" si="2">G44*F44</f>
        <v>0</v>
      </c>
      <c r="J44" s="65">
        <f t="shared" ref="J44:J48" si="3">H44*F44</f>
        <v>0</v>
      </c>
      <c r="K44" s="66" t="s">
        <v>32</v>
      </c>
      <c r="L44" s="70">
        <v>1600</v>
      </c>
      <c r="M44" s="49"/>
    </row>
    <row r="45" spans="2:13" ht="94.5">
      <c r="B45" s="24" t="s">
        <v>98</v>
      </c>
      <c r="C45" s="25">
        <v>38</v>
      </c>
      <c r="D45" s="26" t="s">
        <v>91</v>
      </c>
      <c r="E45" s="25" t="s">
        <v>36</v>
      </c>
      <c r="F45" s="25">
        <v>13</v>
      </c>
      <c r="G45" s="65"/>
      <c r="H45" s="65"/>
      <c r="I45" s="65">
        <f t="shared" si="2"/>
        <v>0</v>
      </c>
      <c r="J45" s="65">
        <f t="shared" si="3"/>
        <v>0</v>
      </c>
      <c r="K45" s="66" t="s">
        <v>32</v>
      </c>
      <c r="L45" s="70">
        <v>541.70999999999992</v>
      </c>
      <c r="M45" s="49"/>
    </row>
    <row r="46" spans="2:13" ht="94.5">
      <c r="B46" s="24" t="s">
        <v>99</v>
      </c>
      <c r="C46" s="25">
        <v>39</v>
      </c>
      <c r="D46" s="26" t="s">
        <v>93</v>
      </c>
      <c r="E46" s="25" t="s">
        <v>36</v>
      </c>
      <c r="F46" s="25">
        <v>13</v>
      </c>
      <c r="G46" s="65"/>
      <c r="H46" s="65"/>
      <c r="I46" s="65">
        <f t="shared" si="2"/>
        <v>0</v>
      </c>
      <c r="J46" s="65">
        <f t="shared" si="3"/>
        <v>0</v>
      </c>
      <c r="K46" s="66" t="s">
        <v>32</v>
      </c>
      <c r="L46" s="70">
        <v>541.70999999999992</v>
      </c>
      <c r="M46" s="49"/>
    </row>
    <row r="47" spans="2:13" ht="94.5">
      <c r="B47" s="24" t="s">
        <v>100</v>
      </c>
      <c r="C47" s="25">
        <v>40</v>
      </c>
      <c r="D47" s="26" t="s">
        <v>94</v>
      </c>
      <c r="E47" s="25" t="s">
        <v>36</v>
      </c>
      <c r="F47" s="25">
        <v>36</v>
      </c>
      <c r="G47" s="65"/>
      <c r="H47" s="65"/>
      <c r="I47" s="65">
        <f t="shared" si="2"/>
        <v>0</v>
      </c>
      <c r="J47" s="65">
        <f t="shared" si="3"/>
        <v>0</v>
      </c>
      <c r="K47" s="66" t="s">
        <v>32</v>
      </c>
      <c r="L47" s="70">
        <v>522.36</v>
      </c>
      <c r="M47" s="49"/>
    </row>
    <row r="48" spans="2:13" ht="94.5">
      <c r="B48" s="24" t="s">
        <v>101</v>
      </c>
      <c r="C48" s="25">
        <v>41</v>
      </c>
      <c r="D48" s="26" t="s">
        <v>96</v>
      </c>
      <c r="E48" s="25" t="s">
        <v>36</v>
      </c>
      <c r="F48" s="25">
        <v>36</v>
      </c>
      <c r="G48" s="65"/>
      <c r="H48" s="65"/>
      <c r="I48" s="65">
        <f t="shared" si="2"/>
        <v>0</v>
      </c>
      <c r="J48" s="65">
        <f t="shared" si="3"/>
        <v>0</v>
      </c>
      <c r="K48" s="66" t="s">
        <v>32</v>
      </c>
      <c r="L48" s="70">
        <v>522.36</v>
      </c>
      <c r="M48" s="49"/>
    </row>
    <row r="49" spans="2:13">
      <c r="B49" s="65"/>
      <c r="C49" s="65"/>
      <c r="D49" s="67" t="s">
        <v>33</v>
      </c>
      <c r="E49" s="65"/>
      <c r="F49" s="68"/>
      <c r="G49" s="65"/>
      <c r="H49" s="65"/>
      <c r="I49" s="65">
        <f>SUM(I8:I43)</f>
        <v>0</v>
      </c>
      <c r="J49" s="65">
        <f>SUM(J8:J43)</f>
        <v>0</v>
      </c>
      <c r="K49" s="65"/>
      <c r="L49" s="77">
        <f>SUM(L8:L48)</f>
        <v>1469554.2440530153</v>
      </c>
      <c r="M49" s="49"/>
    </row>
  </sheetData>
  <mergeCells count="7">
    <mergeCell ref="E5:I5"/>
    <mergeCell ref="D1:L1"/>
    <mergeCell ref="D2:J2"/>
    <mergeCell ref="B3:D3"/>
    <mergeCell ref="E3:I3"/>
    <mergeCell ref="B4:D4"/>
    <mergeCell ref="E4:J4"/>
  </mergeCells>
  <phoneticPr fontId="8"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1:L17"/>
  <sheetViews>
    <sheetView workbookViewId="0">
      <selection activeCell="D12" sqref="D12:R19"/>
    </sheetView>
  </sheetViews>
  <sheetFormatPr defaultRowHeight="12.75"/>
  <sheetData>
    <row r="11" spans="2:12" s="1" customFormat="1" ht="15.75">
      <c r="B11" s="5"/>
      <c r="C11" s="5"/>
      <c r="D11" s="5"/>
      <c r="E11" s="5"/>
      <c r="F11" s="6"/>
      <c r="G11" s="5"/>
      <c r="H11" s="5"/>
      <c r="I11" s="5"/>
      <c r="J11" s="5"/>
      <c r="K11" s="5"/>
      <c r="L11" s="5"/>
    </row>
    <row r="12" spans="2:12" s="1" customFormat="1" ht="15.75">
      <c r="B12" s="5"/>
      <c r="C12" s="5"/>
      <c r="D12" s="5"/>
      <c r="E12" s="5"/>
      <c r="F12" s="6"/>
      <c r="G12" s="5"/>
      <c r="H12" s="48" t="s">
        <v>24</v>
      </c>
      <c r="I12" s="48"/>
      <c r="J12" s="3" t="e">
        <f>SUM(#REF!)</f>
        <v>#REF!</v>
      </c>
      <c r="K12" s="3" t="e">
        <f>SUM(#REF!)</f>
        <v>#REF!</v>
      </c>
      <c r="L12" s="5"/>
    </row>
    <row r="13" spans="2:12" s="1" customFormat="1" ht="15.75">
      <c r="F13" s="2"/>
    </row>
    <row r="14" spans="2:12" s="1" customFormat="1" ht="15.75">
      <c r="F14" s="2"/>
    </row>
    <row r="15" spans="2:12" s="4" customFormat="1" ht="20.25">
      <c r="D15" s="4" t="s">
        <v>14</v>
      </c>
    </row>
    <row r="16" spans="2:12" s="4" customFormat="1" ht="20.25"/>
    <row r="17" spans="4:4" s="4" customFormat="1" ht="20.25">
      <c r="D17" s="4" t="s">
        <v>15</v>
      </c>
    </row>
  </sheetData>
  <mergeCells count="1">
    <mergeCell ref="H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Specificaţii tehnice         </vt:lpstr>
      <vt:lpstr>Specificaţii de preț        </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Dragancea</dc:creator>
  <cp:lastModifiedBy>Nicov Alisa</cp:lastModifiedBy>
  <cp:lastPrinted>2017-06-21T13:37:38Z</cp:lastPrinted>
  <dcterms:created xsi:type="dcterms:W3CDTF">2017-08-17T12:48:14Z</dcterms:created>
  <dcterms:modified xsi:type="dcterms:W3CDTF">2026-04-21T07:11:26Z</dcterms:modified>
</cp:coreProperties>
</file>