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110.2\Dispozitive\+LP ADM 2026\+PROCEDURI CENTRALIZATE\- NFP Parafarmacie 2\Documente pentru demarare\"/>
    </mc:Choice>
  </mc:AlternateContent>
  <xr:revisionPtr revIDLastSave="0" documentId="13_ncr:1_{53423355-C89C-4636-B771-E682473EFDF4}" xr6:coauthVersionLast="47" xr6:coauthVersionMax="47" xr10:uidLastSave="{00000000-0000-0000-0000-000000000000}"/>
  <bookViews>
    <workbookView xWindow="2805" yWindow="2805" windowWidth="21600" windowHeight="11295" activeTab="1" xr2:uid="{00000000-000D-0000-FFFF-FFFF00000000}"/>
  </bookViews>
  <sheets>
    <sheet name="Specificaţii tehnice         " sheetId="4" r:id="rId1"/>
    <sheet name="Specificaţii de preț        " sheetId="5" r:id="rId2"/>
    <sheet name="Sheet2" sheetId="7" r:id="rId3"/>
  </sheets>
  <definedNames>
    <definedName name="_Hlk125125747" localSheetId="1">'Specificaţii de preț        '!#REF!</definedName>
    <definedName name="_xlnm._FilterDatabase" localSheetId="0" hidden="1">'Specificaţii tehnice         '!$A$6:$O$7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5" l="1"/>
  <c r="I8" i="5" l="1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 l="1"/>
  <c r="J28" i="5"/>
  <c r="K12" i="7"/>
  <c r="J12" i="7"/>
</calcChain>
</file>

<file path=xl/sharedStrings.xml><?xml version="1.0" encoding="utf-8"?>
<sst xmlns="http://schemas.openxmlformats.org/spreadsheetml/2006/main" count="183" uniqueCount="76">
  <si>
    <t>Nr. Lot</t>
  </si>
  <si>
    <t>Cod CPV</t>
  </si>
  <si>
    <t>Denumirea poziției</t>
  </si>
  <si>
    <t>Modelul articolului</t>
  </si>
  <si>
    <t>Ţara de origine</t>
  </si>
  <si>
    <t>Produ-cătorul</t>
  </si>
  <si>
    <t>Specificarea tehnică deplină solicitată de către autoritatea contractantă</t>
  </si>
  <si>
    <t>Denumirea licitaţiei:</t>
  </si>
  <si>
    <t>Numărul licitaţiei:</t>
  </si>
  <si>
    <t>Data: „___” _________________ 20__</t>
  </si>
  <si>
    <t>Lot: ___________</t>
  </si>
  <si>
    <t>Alternativa nr.: ___________</t>
  </si>
  <si>
    <t>Pagina: __din __</t>
  </si>
  <si>
    <t>[Acest tabel va fi completat de către ofertant în coloanele 3, 4, 5, 7, iar de către autoritatea contractantă – în coloanele 1, 2, 6, 8]</t>
  </si>
  <si>
    <t>Semnat:_______________ Numele, Prenumele:_____________________________ În calitate de: ________________</t>
  </si>
  <si>
    <t>Ofertantul: _______________________ Adresa: ______________________________</t>
  </si>
  <si>
    <t>[Acest tabel va fi completat de către ofertant în coloanele 5,6,7,8, iar de către autoritatea contractantă – în coloanele 1,2,3,4,9]</t>
  </si>
  <si>
    <t>Unitatea de măsură</t>
  </si>
  <si>
    <t>Cantitatea</t>
  </si>
  <si>
    <t>Preţ unitar (fără TVA)</t>
  </si>
  <si>
    <t>Preţ unitar (cu TVA)</t>
  </si>
  <si>
    <t xml:space="preserve">Suma (fără TVA)
</t>
  </si>
  <si>
    <t xml:space="preserve">Suma (cu TVA)
</t>
  </si>
  <si>
    <t xml:space="preserve">Termenul de livrare/prestare 
</t>
  </si>
  <si>
    <t>Suma total:</t>
  </si>
  <si>
    <t>Specificaţii de preț</t>
  </si>
  <si>
    <t>Specificaţii tehnice</t>
  </si>
  <si>
    <t>Specificația tehnică propusă de operatorul economic</t>
  </si>
  <si>
    <t xml:space="preserve">LP nr.     </t>
  </si>
  <si>
    <t>33100000-1</t>
  </si>
  <si>
    <t>Standarde de referință/ Număr de înregistrare AMDM</t>
  </si>
  <si>
    <t xml:space="preserve">Valoarea estimativă </t>
  </si>
  <si>
    <t>În conformitate cu cerințele/ condițiile de livrare stipulate în anunțul de participare</t>
  </si>
  <si>
    <t>TOTAL</t>
  </si>
  <si>
    <t xml:space="preserve">Mănuşi pentru examinare, netede sau micro texturate, nesterile, nitril, fără pudră, Mărimea S
- de tip ambidextru
Unitatea de măsură: bucată
Ambalaj: maxim 100 bucăți. 
Fabricate conform standardelor: EN 455; EN 420; EN 374-2; </t>
  </si>
  <si>
    <t xml:space="preserve">Mănuşi pentru examinare, netede sau micro texturate, nesterile, nitril, fără pudră, Mărimea M
- de tip ambidextru
Unitatea de măsură: bucată
Ambalaj: maxim 100 bucăți. 
Fabricate conform standardelor: EN 455; EN 420; EN 374-2; </t>
  </si>
  <si>
    <t xml:space="preserve">Mănuşi pentru examinare, netede sau micro texturate, nesterile, nitril, fără pudră, Mărimea XL
- de tip ambidextru
Unitatea de măsură: bucată
Ambalaj: maxim 100 bucăți. 
Fabricate conform standardelor: EN 455; EN 420; EN 374-2; </t>
  </si>
  <si>
    <t xml:space="preserve">Seringă sterilă, jetabilă
- 3 piese (piston, corp, garnitură), 
- capacitate de 10 ml sau 12 ml 
- ac 21Gx1½ 
- conector la amboul acului de tip Luer-Slip.
- transparentă
- gradație din ml în ml, gradația marcată cu culoare contrastantă și rezistentă.
- stopper pentru a preveni ieșirea pistonului din seringă
- garnitură de etanșare a pistonului cu 2 trepte, care nu permite refluarea soluției în timpul administrării
- rezistent la presiune
- alunecare uniformă a pistonului seringii
- netoxice, apirogene - produs latex free; - ambalate individual </t>
  </si>
  <si>
    <t xml:space="preserve">Seringă sterilă, jetabilă
- 3 piese (piston, corp, garnitură), 
- capacitate de 10 ml sau 12 ml 
- ac 22Gx1½ 
- conector la amboul acului de tip Luer-Slip.
- transparentă
- gradație din ml în ml, gradația marcată cu culoare contrastantă și rezistentă.
- stopper pentru a preveni ieșirea pistonului din seringă
- garnitură de etanșare a pistonului cu 2 trepte, care nu permite refluarea soluției în timpul administrării
- rezistent la presiune
- alunecare uniformă a pistonului seringii
- netoxice, apirogene - produs latex free; - ambalate individual </t>
  </si>
  <si>
    <t xml:space="preserve">Mănuşi pentru examinare, netede sau micro texturate, nesterile, latex natural, fără pudră, Mărimea S
- de tip ambidextru
Unitatea de măsură: bucată
Ambalaj: maxim 100 bucăți
Fabricate conform standardelor: EN 455; EN 420; EN 374-2; </t>
  </si>
  <si>
    <t xml:space="preserve">Mănuşi pentru examinare, netede sau micro texturate, nesterile, latex natural, fără pudră, Mărimea M
- de tip ambidextru
Unitatea de măsură: bucată
Ambalaj: maxim 100 bucăți
Fabricate conform standardelor: EN 455; EN 420; EN 374-2; </t>
  </si>
  <si>
    <t xml:space="preserve">Mănuşi pentru examinare, netede sau micro texturate, nesterile, latex natural, fără pudră, Mărimea L 
- de tip ambidextru
Unitatea de măsură: bucată
Ambalaj: maxim 100 bucăți
Fabricate conform standardelor: EN 455; EN 420; EN 374-2; </t>
  </si>
  <si>
    <t xml:space="preserve">Mănuşi pentru examinare, netede sau micro texturate, nesterile, latex natural, fără pudră, Mărimea XL 
- de tip ambidextru
Unitatea de măsură: bucată
Ambalaj: maxim 100 bucăți
Fabricate conform standardelor: EN 455; EN 420; EN 374-2; </t>
  </si>
  <si>
    <t xml:space="preserve">Mănuşi pentru examinare, netede sau micro texturate, nesterile, latex natural, cu pudră, Mărimea S
- de tip ambidextru
Unitatea de măsură: bucată
Ambalaj: maxim 100 bucăți
Fabricate conform standardelor: EN 455; EN 420; EN 374-2; </t>
  </si>
  <si>
    <t xml:space="preserve">Mănuşi pentru examinare, netede sau micro texturate, nesterile, latex natural, cu pudră, Mărimea M 
- de tip ambidextru
Unitatea de măsură: bucată
Ambalaj: maxim 100 bucăți
Fabricate conform standardelor: EN 455; EN 420; EN 374-2; </t>
  </si>
  <si>
    <t xml:space="preserve">Mănuşi pentru examinare, netede sau micro texturate, nesterile, latex natural, cu pudră, Mărimea L 
- de tip ambidextru
Unitatea de măsură: bucată
Ambalaj: maxim 100 bucăți
Fabricate conform standardelor: EN 455; EN 420; EN 374-2; </t>
  </si>
  <si>
    <t xml:space="preserve">Mănuşi pentru examinare, netede sau micro texturate, nesterile, latex natural, cu pudră, Mărimea XL 
- de tip ambidextru
Unitatea de măsură: bucată
Ambalaj: maxim 100 bucăți
Fabricate conform standardelor: EN 455; EN 420; EN 374-2; </t>
  </si>
  <si>
    <t>Bucată</t>
  </si>
  <si>
    <t xml:space="preserve">Mănuşi pentru examinare, netede sau micro texturate, nesterile, nitril, fără pudră, Mărimea L
- de tip ambidextru
Unitatea de măsură: bucată
Ambalaj: maxim 100 bucăți. 
Fabricate conform standardelor: EN 455; EN 420; EN 374-2; </t>
  </si>
  <si>
    <t>NFP 06/DM Achiziționarea articolelor parafarmaceutice</t>
  </si>
  <si>
    <t>4.2-02027, Bandaj (Feșe) de tifon, 10m x 10cm, nesterilă, densitatea min. 18g/m2  (001483)</t>
  </si>
  <si>
    <t>43.3.1-02027, Mănuşi pentru examinare, latex, netede, fără pudră, Nesterile, S  (001557)</t>
  </si>
  <si>
    <t>43.3.2-02027, Mănuşi pentru examinare, latex, netede, fără pudră, Nesterile, M  (001558)</t>
  </si>
  <si>
    <t>43.3.3-02027, Mănuşi pentru examinare, latex, netede, fără pudră, Nesterile, L  (001559)</t>
  </si>
  <si>
    <t>43.3.4-02027, Mănuşi pentru examinare, latex, netede, fără pudră, Nesterile, XL (001560)</t>
  </si>
  <si>
    <t>44.3.1-02027, Mănuşi pentru examinare, netede, latex cu pudră, Nesterile, S  (001561)</t>
  </si>
  <si>
    <t>44.3.2-02027, Mănuşi pentru examinare, netede, latex cu pudră, Nesterile, M(001562)</t>
  </si>
  <si>
    <t>44.3.3-02027, Mănuşi pentru examinare, netede, latex cu pudră, Nesterile, L  (001563)</t>
  </si>
  <si>
    <t>44.3.4-02027, Mănuşi pentru examinare, netede, latex cu pudră, Nesterile, XL  (001564)</t>
  </si>
  <si>
    <t>45.5.1-02027, Mănuşi pentru examinare, netede, nitril, fără pudră, Nesterile, S (001565)</t>
  </si>
  <si>
    <t>45.5.2-02027, Mănuşi pentru examinare, netede, nitril, fără pudră, Nesterile, M  (001566)</t>
  </si>
  <si>
    <t>45.5.3-02027, Mănuşi pentru examinare, netede, nitril, fără pudră, Nesterile, L  (001567)</t>
  </si>
  <si>
    <t>45.5.4-02027, Mănuşi pentru examinare, netede, nitril, fără pudră, Nesterile, XL  (001568)</t>
  </si>
  <si>
    <t>5.2-02027, Bandaj (Feșe) de tifon, 10m x 14-15cm, nesterilă, densitatea min. 18 g/m2 (001484)</t>
  </si>
  <si>
    <t>6.3-02027, Bandaj (Feșe) de tifon, 7m x 14cm, nesterilă, densitatea min. 32 g/m2 (001485)</t>
  </si>
  <si>
    <t>73.1.1-02027, Seringă cu ac, 10ml sau 12ml, ac 21Gx1½  (001599)</t>
  </si>
  <si>
    <t>73.1.2-02027, Seringă cu ac, 10ml sau 12ml, ac 22Gx1½  (001600)</t>
  </si>
  <si>
    <t>74.1.1-02027, Seringă cu ac, 20ml sau 24ml, ac 20Gx1½(001601)</t>
  </si>
  <si>
    <t>74.1.2-02027, Seringă cu ac, 20ml sau 24ml, ac 21Gx1½ (001602)</t>
  </si>
  <si>
    <t>9.3-02027, Bandaj (Feșe) de tifon,5m x 10cm, sterilă, densitatea min. 32 g/m2 (001488)</t>
  </si>
  <si>
    <t xml:space="preserve">Bandaj (Feșe) de tifon, lățimea 10cm-11cm, NESTERILĂ, hidrofil, densitatea min. 18 g/m2. 
- Bumbac 100%, 
- este rulată și condiționată în ambalaj individual, fără cusături și defecte de țesere
- țesătura feșii nu permite desprinderea de fire libere pe margini
Caracteristici fizico-mecanice:
- lățimea 10cm-11cm
- lungime admisibilă până la 10 m
- densitate minim 18 g/m2
- legătura țesăturii=pânză
- caracteristici fizico-chimice: hidrofilie max 10 secunde
- agentul de albire utilizat: non-toxic, non-alergic, non-inflamabil
- Aciditate și alcalinitate absente;
- Cloruri absente;
- Fluorescență absentă;
- fabricat conform standardului EN 14079:2003 sau echivalentul cu prezentarea documentelor confirmative în care se va regăsi specificația tehnică solicitată, precum certificate, rapoarte de testare, cataloage, data sheet, altele. </t>
  </si>
  <si>
    <t>Bandaj (Feșe) de tifon, lățimea 14cm-15cm, NESTERILĂ, hidrofil, densitatea min. 32g/m2. 
- Bumbac 100%, 
- este rulată și condiționată în ambalaj individual, fără cusături și defecte de țesere
- țesătură feșii nu permite desprinderea de fire libere pe margini
Caracteristici fizico-mecanice:
- lățimea 14cm-15cm
- lungime admisibilă 7m
- densitate minim 32 g/m2
- legătura țesăturii=pânză
- caracteristici fizico-chimice: hidrofilie max 10 secunde
- agentul de albire utilizat: non-toxic, non-alergic, non-inflamabil
- fabricat conform standardului SM SR EN 14079:2003 sau alte standarde naționale sau regionale cu prezentarea documentelor confirmative în care se va regăsi specificația tehnică solicitată, precum certificate, rapoarte de testare, cataloage, data sheet, altele. 
- Densitate: în urzeală, fire/10cm=min 116, în bătătura, fire/10cm=min 96.
- Sarcina de rupere a feșii de 50x200mm: în urzeală, N, min=60</t>
  </si>
  <si>
    <t xml:space="preserve">Seringă sterilă, jetabilă
- 3 piese (piston, corp, garnitură), 
- capacitate de 20 ml sau 24 ml, - ac 20Gx1½ 
- conector la amboul acului de tip Luer-Slip
- transparentă
- gradație din ml în ml, gradația marcată cu culoare contrastantă și rezistentă
- stopper pentru a preveni ieșirea pistonului din seringă
- garnitură de etanșare a pistonului cu 2 trepte, care nu permite refluarea soluției în timpul administrării
- rezistent la presiune
- alunecare uniformă a pistonului seringii
- netoxice, apirogene - produs latex free; - Amboul trebuie plasat EXCENTRIC;
- ambalate individual </t>
  </si>
  <si>
    <t xml:space="preserve">Seringă sterilă, jetabilă
- 3 piese (piston, corp, garnitură), 
- capacitate de 20 ml sau 24 ml, - ac 21Gx1½ 
- conector la amboul acului de tip Luer-Slip
- transparentă
- gradație din ml în ml, gradația marcată cu culoare contrastantă și rezistentă
- stopper pentru a preveni ieșirea pistonului din seringă
- garnitură de etanșare a pistonului cu 2 trepte, care nu permite refluarea soluției în timpul administrării
- rezistent la presiune
- alunecare uniformă a pistonului seringii
- netoxice, apirogene - produs latex free; - Amboul trebuie plasat EXCENTRIC;
- ambalate individual </t>
  </si>
  <si>
    <t>Bandaj (Feșe) de tifon, lățimea 10cm - 11cm, STERILĂ, hidrofil, densitatea min. 32g/m2. 
- Bumbac 100%, 
- este rulată și condiționată în ambalaj individual, fără cusături și defecte de țesere
- țesătură feșii nu permite desprinderea de fire libere pe margini
Caracteristici fizico-mecanice:
- lățimea 10cm-11cm
- lungime admisibilă 5m
- densitate minim 32 g/m2
- legătura țesăturii=pânză
- caracteristici fizico-chimice: hidrofilie max 10 secunde
- agentul de albire utilizat: non-toxic, non-alergic, non-inflamabil
- fabricat conform standardului SM SR EN 14079:2003 sau alte standarde naționale sau regionale cu prezentarea documentelor confirmative în care se va regăsi specificația tehnică solicitată, precum certificate, rapoarte de testare, cataloage, data sheet, altele. 
- Densitate: în urzeală, fire/10cm=min 116, în bătătura, fire/10cm=min 96.
- Sarcina de rupere a feșii de 50x200mm: în urzeală, N, min=60</t>
  </si>
  <si>
    <t>Metru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</si>
</sst>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0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b/>
      <sz val="12"/>
      <color theme="4" tint="-0.249977111117893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1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1"/>
      <charset val="1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A5A5A5"/>
        <bgColor rgb="FF9999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4" fillId="0" borderId="0"/>
    <xf numFmtId="0" fontId="16" fillId="0" borderId="0"/>
    <xf numFmtId="0" fontId="17" fillId="0" borderId="0"/>
    <xf numFmtId="0" fontId="14" fillId="0" borderId="0"/>
    <xf numFmtId="0" fontId="15" fillId="0" borderId="0"/>
    <xf numFmtId="0" fontId="14" fillId="0" borderId="0"/>
    <xf numFmtId="0" fontId="18" fillId="0" borderId="0"/>
    <xf numFmtId="0" fontId="14" fillId="0" borderId="0"/>
    <xf numFmtId="9" fontId="14" fillId="0" borderId="0" applyFont="0" applyFill="0" applyBorder="0" applyAlignment="0" applyProtection="0"/>
    <xf numFmtId="0" fontId="3" fillId="0" borderId="0"/>
    <xf numFmtId="0" fontId="14" fillId="0" borderId="0"/>
    <xf numFmtId="0" fontId="12" fillId="0" borderId="0"/>
    <xf numFmtId="0" fontId="14" fillId="0" borderId="0"/>
    <xf numFmtId="0" fontId="3" fillId="0" borderId="0"/>
    <xf numFmtId="0" fontId="19" fillId="0" borderId="0" applyBorder="0" applyProtection="0"/>
    <xf numFmtId="0" fontId="14" fillId="0" borderId="0"/>
    <xf numFmtId="0" fontId="20" fillId="5" borderId="5" applyNumberFormat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17" fillId="0" borderId="0"/>
    <xf numFmtId="0" fontId="24" fillId="0" borderId="0"/>
    <xf numFmtId="0" fontId="21" fillId="0" borderId="0"/>
    <xf numFmtId="0" fontId="21" fillId="0" borderId="0"/>
    <xf numFmtId="9" fontId="21" fillId="0" borderId="0" applyBorder="0" applyProtection="0"/>
    <xf numFmtId="0" fontId="21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5" fillId="0" borderId="0" applyBorder="0" applyProtection="0"/>
    <xf numFmtId="0" fontId="23" fillId="0" borderId="0"/>
    <xf numFmtId="0" fontId="22" fillId="6" borderId="5" applyProtection="0"/>
    <xf numFmtId="0" fontId="26" fillId="4" borderId="0" applyNumberFormat="0" applyBorder="0" applyAlignment="0" applyProtection="0"/>
    <xf numFmtId="0" fontId="15" fillId="0" borderId="0"/>
    <xf numFmtId="0" fontId="15" fillId="0" borderId="0"/>
    <xf numFmtId="0" fontId="14" fillId="0" borderId="0"/>
    <xf numFmtId="43" fontId="15" fillId="0" borderId="0" applyFont="0" applyFill="0" applyBorder="0" applyAlignment="0" applyProtection="0"/>
    <xf numFmtId="0" fontId="15" fillId="0" borderId="0"/>
    <xf numFmtId="0" fontId="27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165" fontId="6" fillId="0" borderId="0" xfId="1" applyNumberFormat="1" applyFont="1"/>
    <xf numFmtId="0" fontId="11" fillId="0" borderId="0" xfId="1" applyFont="1" applyProtection="1">
      <protection locked="0"/>
    </xf>
    <xf numFmtId="0" fontId="6" fillId="0" borderId="0" xfId="1" applyFont="1"/>
    <xf numFmtId="0" fontId="6" fillId="0" borderId="0" xfId="1" applyFont="1" applyAlignment="1">
      <alignment horizontal="center"/>
    </xf>
    <xf numFmtId="2" fontId="6" fillId="0" borderId="0" xfId="1" applyNumberFormat="1" applyFont="1" applyAlignment="1" applyProtection="1">
      <alignment horizontal="center" vertical="center"/>
      <protection locked="0"/>
    </xf>
    <xf numFmtId="0" fontId="8" fillId="2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49" fontId="5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9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0" fillId="0" borderId="1" xfId="0" applyFont="1" applyBorder="1" applyProtection="1">
      <protection locked="0"/>
    </xf>
    <xf numFmtId="0" fontId="30" fillId="0" borderId="1" xfId="0" applyFont="1" applyBorder="1" applyAlignment="1" applyProtection="1">
      <alignment wrapText="1"/>
      <protection locked="0"/>
    </xf>
    <xf numFmtId="0" fontId="34" fillId="0" borderId="1" xfId="0" applyFont="1" applyBorder="1" applyAlignment="1" applyProtection="1">
      <alignment vertical="top" wrapText="1"/>
      <protection locked="0"/>
    </xf>
    <xf numFmtId="0" fontId="34" fillId="0" borderId="1" xfId="0" applyFont="1" applyBorder="1" applyAlignment="1" applyProtection="1">
      <alignment horizontal="left" vertical="top" wrapText="1"/>
      <protection locked="0"/>
    </xf>
    <xf numFmtId="0" fontId="33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>
      <alignment vertical="top" wrapText="1"/>
    </xf>
    <xf numFmtId="0" fontId="28" fillId="2" borderId="4" xfId="0" applyFont="1" applyFill="1" applyBorder="1" applyAlignment="1">
      <alignment vertical="top" wrapText="1"/>
    </xf>
    <xf numFmtId="0" fontId="34" fillId="2" borderId="1" xfId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top" wrapText="1"/>
    </xf>
    <xf numFmtId="0" fontId="35" fillId="0" borderId="1" xfId="0" applyFont="1" applyBorder="1" applyProtection="1"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0" xfId="1" applyFont="1" applyAlignment="1" applyProtection="1">
      <alignment horizontal="center" vertical="center"/>
      <protection locked="0"/>
    </xf>
    <xf numFmtId="164" fontId="29" fillId="0" borderId="1" xfId="1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3" borderId="0" xfId="1" applyFont="1" applyFill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1" fillId="0" borderId="7" xfId="1" applyFont="1" applyBorder="1" applyAlignment="1" applyProtection="1">
      <alignment horizontal="center"/>
      <protection locked="0"/>
    </xf>
    <xf numFmtId="0" fontId="31" fillId="0" borderId="8" xfId="1" applyFont="1" applyBorder="1" applyAlignment="1" applyProtection="1">
      <alignment horizontal="center"/>
      <protection locked="0"/>
    </xf>
    <xf numFmtId="0" fontId="31" fillId="0" borderId="9" xfId="1" applyFont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 vertical="top" wrapText="1"/>
      <protection locked="0"/>
    </xf>
    <xf numFmtId="0" fontId="33" fillId="0" borderId="6" xfId="0" applyFont="1" applyBorder="1" applyAlignment="1" applyProtection="1">
      <alignment horizontal="center" vertical="top" wrapText="1"/>
      <protection locked="0"/>
    </xf>
    <xf numFmtId="0" fontId="33" fillId="0" borderId="4" xfId="0" applyFont="1" applyBorder="1" applyAlignment="1" applyProtection="1">
      <alignment horizontal="center" vertical="top" wrapText="1"/>
      <protection locked="0"/>
    </xf>
    <xf numFmtId="0" fontId="32" fillId="0" borderId="3" xfId="0" applyFont="1" applyBorder="1" applyAlignment="1" applyProtection="1">
      <alignment horizontal="center" wrapText="1"/>
      <protection locked="0"/>
    </xf>
    <xf numFmtId="0" fontId="32" fillId="0" borderId="6" xfId="0" applyFont="1" applyBorder="1" applyAlignment="1" applyProtection="1">
      <alignment horizontal="center" wrapText="1"/>
      <protection locked="0"/>
    </xf>
    <xf numFmtId="0" fontId="32" fillId="0" borderId="4" xfId="0" applyFont="1" applyBorder="1" applyAlignment="1" applyProtection="1">
      <alignment horizontal="center" wrapText="1"/>
      <protection locked="0"/>
    </xf>
    <xf numFmtId="0" fontId="28" fillId="0" borderId="3" xfId="0" applyFont="1" applyBorder="1" applyAlignment="1" applyProtection="1">
      <alignment horizontal="right" vertical="center"/>
      <protection locked="0"/>
    </xf>
    <xf numFmtId="0" fontId="28" fillId="0" borderId="6" xfId="0" applyFont="1" applyBorder="1" applyAlignment="1" applyProtection="1">
      <alignment horizontal="right" vertical="center"/>
      <protection locked="0"/>
    </xf>
    <xf numFmtId="0" fontId="28" fillId="0" borderId="4" xfId="0" applyFont="1" applyBorder="1" applyAlignment="1" applyProtection="1">
      <alignment horizontal="right" vertical="center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30" fillId="0" borderId="6" xfId="0" applyFont="1" applyBorder="1" applyAlignment="1" applyProtection="1">
      <alignment horizontal="left" vertical="center"/>
      <protection locked="0"/>
    </xf>
    <xf numFmtId="0" fontId="30" fillId="0" borderId="4" xfId="0" applyFont="1" applyBorder="1" applyAlignment="1" applyProtection="1">
      <alignment horizontal="left" vertical="center"/>
      <protection locked="0"/>
    </xf>
    <xf numFmtId="0" fontId="33" fillId="0" borderId="3" xfId="0" applyFont="1" applyBorder="1" applyAlignment="1" applyProtection="1">
      <alignment horizontal="right" vertical="center" wrapText="1"/>
      <protection locked="0"/>
    </xf>
    <xf numFmtId="0" fontId="33" fillId="0" borderId="6" xfId="0" applyFont="1" applyBorder="1" applyAlignment="1" applyProtection="1">
      <alignment horizontal="right" vertical="center" wrapText="1"/>
      <protection locked="0"/>
    </xf>
    <xf numFmtId="0" fontId="33" fillId="0" borderId="4" xfId="0" applyFont="1" applyBorder="1" applyAlignment="1" applyProtection="1">
      <alignment horizontal="right" vertical="center" wrapText="1"/>
      <protection locked="0"/>
    </xf>
    <xf numFmtId="0" fontId="30" fillId="0" borderId="3" xfId="1" applyFont="1" applyBorder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4" xfId="1" applyFont="1" applyBorder="1" applyAlignment="1" applyProtection="1">
      <alignment horizontal="center" vertical="center" wrapText="1"/>
      <protection locked="0"/>
    </xf>
    <xf numFmtId="0" fontId="7" fillId="3" borderId="0" xfId="1" applyFont="1" applyFill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/>
    </xf>
  </cellXfs>
  <cellStyles count="70">
    <cellStyle name="Check Cell 2" xfId="21" xr:uid="{52D8F238-60B8-4195-991A-B0DE42C66204}"/>
    <cellStyle name="Check Cell 2 2" xfId="49" xr:uid="{E352A0E0-112F-4024-98FC-3B06D6DF5281}"/>
    <cellStyle name="Comma 2" xfId="68" xr:uid="{79779748-B8BC-475C-B1D8-8343CFB9DE8D}"/>
    <cellStyle name="Excel Built-in Normal" xfId="19" xr:uid="{39A8B849-A3E6-4CE4-99FD-6B09D12EDC54}"/>
    <cellStyle name="Excel Built-in Normal 2" xfId="47" xr:uid="{D58DC214-89F3-48F7-A711-DCC285126F13}"/>
    <cellStyle name="Normal 10" xfId="42" xr:uid="{323BC4E0-B8C0-401F-B11D-871941074583}"/>
    <cellStyle name="Normal 11" xfId="56" xr:uid="{94593BFB-18B1-470B-AC14-B54713BACAA4}"/>
    <cellStyle name="Normal 2" xfId="1" xr:uid="{00000000-0005-0000-0000-000000000000}"/>
    <cellStyle name="Normal 2 2" xfId="4" xr:uid="{358CA16B-32AC-4A99-BEDE-760438018288}"/>
    <cellStyle name="Normal 2 2 2" xfId="16" xr:uid="{9DA8FF9B-31A7-4C99-9B64-CD3558DD3970}"/>
    <cellStyle name="Normal 2 2 2 2" xfId="48" xr:uid="{344F2AD5-564D-4162-AF9F-A8D4D2C4C83E}"/>
    <cellStyle name="Normal 2 2 3" xfId="10" xr:uid="{C14D619B-A2EC-49D9-AEBA-A8F79C417A0C}"/>
    <cellStyle name="Normal 2 2 4" xfId="69" xr:uid="{53146D0F-FD87-4EA0-A92A-A728670657F4}"/>
    <cellStyle name="Normal 2 3" xfId="15" xr:uid="{A83A83E3-E5BE-4371-AB75-A737AC57E57B}"/>
    <cellStyle name="Normal 2 3 2" xfId="22" xr:uid="{2E528668-926E-4A2E-96BF-AFCC3AEEE0A7}"/>
    <cellStyle name="Normal 2 4" xfId="45" xr:uid="{BD40FF3E-65F1-4E95-B565-287DDD5AADF9}"/>
    <cellStyle name="Normal 3" xfId="2" xr:uid="{90A2C4F8-B600-4D0B-B356-6CCBA5D1D13D}"/>
    <cellStyle name="Normal 3 2" xfId="8" xr:uid="{FD3DFBD9-D9E0-45CE-9E0D-9FBA482BBAFC}"/>
    <cellStyle name="Normal 3 3" xfId="39" xr:uid="{58350115-CF19-45F8-AA6C-57FB1BA2B9D2}"/>
    <cellStyle name="Normal 3 4" xfId="9" xr:uid="{FF57A8C5-C5E6-4D21-AF6C-29ACC3556802}"/>
    <cellStyle name="Normal 4" xfId="3" xr:uid="{563D5224-871B-4514-BBB8-BB68DDD0EF99}"/>
    <cellStyle name="Normal 4 2" xfId="17" xr:uid="{8054C556-0F19-4D42-B36E-0495F7AA2C4B}"/>
    <cellStyle name="Normal 5" xfId="5" xr:uid="{54774E1D-87AF-4E46-BC74-E15D7FC68072}"/>
    <cellStyle name="Normal 5 2" xfId="20" xr:uid="{0A22F367-090D-423B-9526-A4DBCC81A019}"/>
    <cellStyle name="Normal 5 3" xfId="31" xr:uid="{05D30161-812C-4A03-ADAE-C2DAB32FC0CA}"/>
    <cellStyle name="Normal 5 3 2" xfId="64" xr:uid="{0C4C5744-229F-4FAF-9797-6A35D5A85FDB}"/>
    <cellStyle name="Normal 5 4" xfId="46" xr:uid="{CE2FE57F-3617-404E-9CDA-491E7A748B58}"/>
    <cellStyle name="Normal 5 5" xfId="18" xr:uid="{0B4568F6-34D5-43F4-BBAD-C133EB1CF348}"/>
    <cellStyle name="Normal 5 6" xfId="55" xr:uid="{F8342505-8905-446B-86B8-8414251A6179}"/>
    <cellStyle name="Normal 5 7" xfId="59" xr:uid="{B1F30EF3-5406-4C1C-86E8-E5660CB9BE14}"/>
    <cellStyle name="Normal 6" xfId="6" xr:uid="{BAFD542B-63CE-443E-B89D-199882633FC7}"/>
    <cellStyle name="Normal 6 2" xfId="32" xr:uid="{EAF76118-8DAF-4F80-BCB6-44353B94288F}"/>
    <cellStyle name="Normal 6 3" xfId="25" xr:uid="{4EA2B338-2DE9-4FA0-92FE-49BAB0AF890E}"/>
    <cellStyle name="Normal 7" xfId="26" xr:uid="{7F9F4033-D4D0-447B-BD64-F41A132ECCE1}"/>
    <cellStyle name="Normal 7 2" xfId="33" xr:uid="{509BC6E6-B1BC-4928-BB9E-BAA1BCBABEBE}"/>
    <cellStyle name="Normal 7 2 2" xfId="65" xr:uid="{C4517858-0C15-419B-BE6D-5E14D84F92E9}"/>
    <cellStyle name="Normal 7 3" xfId="38" xr:uid="{4C36037C-4490-40C1-BB73-C051E829EEE3}"/>
    <cellStyle name="Normal 7 4" xfId="57" xr:uid="{5127A2F8-4538-4418-B77D-4D6D9D039BDE}"/>
    <cellStyle name="Normal 7 5" xfId="7" xr:uid="{857A9FBA-4DDD-4DBE-99B3-4167BB78E6A8}"/>
    <cellStyle name="Normal 7 6" xfId="60" xr:uid="{6E788508-069B-4C4F-95C0-4CA57BB3E033}"/>
    <cellStyle name="Normal 8" xfId="29" xr:uid="{27364322-1ED5-4BD3-8C4A-A226808DB8A7}"/>
    <cellStyle name="Normal 9" xfId="37" xr:uid="{BDBE5881-F80A-4885-80BB-CD7B2D162FD4}"/>
    <cellStyle name="Percent 2" xfId="13" xr:uid="{65D91C63-8B34-4BAA-9893-B6CBE66D4002}"/>
    <cellStyle name="Percent 2 2" xfId="41" xr:uid="{1D78A9F4-4E56-4EC4-84D3-1388EB608E5A}"/>
    <cellStyle name="Нейтральный 2" xfId="50" xr:uid="{2A070B47-DFF7-44FF-8168-4E39B28F21C1}"/>
    <cellStyle name="Обычный" xfId="0" builtinId="0"/>
    <cellStyle name="Обычный 2" xfId="11" xr:uid="{B1A64ABF-0C06-4543-88D5-5BDBFA74D62D}"/>
    <cellStyle name="Обычный 2 2" xfId="12" xr:uid="{C7DB07F8-094B-447D-9718-52B53DC3BACE}"/>
    <cellStyle name="Обычный 2 2 2" xfId="23" xr:uid="{F9240F23-B3F6-4502-83EE-628EEC10B032}"/>
    <cellStyle name="Обычный 2 3" xfId="53" xr:uid="{D9F055EA-6674-4D84-9725-C29852740BB6}"/>
    <cellStyle name="Обычный 2 4" xfId="24" xr:uid="{9E054C1A-C2B4-4AAC-93F5-6E613CB02402}"/>
    <cellStyle name="Обычный 2 4 2" xfId="40" xr:uid="{6911A074-EEB3-4187-B043-4FE9995513C7}"/>
    <cellStyle name="Обычный 3" xfId="14" xr:uid="{D480D800-C9FE-4C70-9876-D5C0DD33FA1A}"/>
    <cellStyle name="Обычный 3 2" xfId="27" xr:uid="{8D0B466F-8DF9-4EE1-9483-90388FC87717}"/>
    <cellStyle name="Обычный 3 2 2" xfId="34" xr:uid="{10237EF3-FBF5-44A3-AB27-CA585BAC842D}"/>
    <cellStyle name="Обычный 3 2 2 2" xfId="66" xr:uid="{ECCBC581-CE0F-4C92-A3D8-5AD8F549BB07}"/>
    <cellStyle name="Обычный 3 2 3" xfId="43" xr:uid="{1D10FEF3-8299-434A-82F7-D8B2DEE0DA2B}"/>
    <cellStyle name="Обычный 3 2 4" xfId="61" xr:uid="{25C25006-0666-42BE-8819-DAAF64824CED}"/>
    <cellStyle name="Обычный 3 3" xfId="28" xr:uid="{4A81816F-1284-4DC6-985A-A92AF300EB1C}"/>
    <cellStyle name="Обычный 3 3 2" xfId="35" xr:uid="{E4F8861E-9538-494F-A1F2-10F6B2256162}"/>
    <cellStyle name="Обычный 3 3 2 2" xfId="67" xr:uid="{F60E86BC-C2EA-47A1-8545-5200F5AD18A5}"/>
    <cellStyle name="Обычный 3 3 3" xfId="44" xr:uid="{EB6329EC-E19E-42CC-95B9-B4E379EEC16A}"/>
    <cellStyle name="Обычный 3 3 4" xfId="62" xr:uid="{D6CBB50D-D401-4006-9EE6-6D64432C4632}"/>
    <cellStyle name="Обычный 3 4" xfId="30" xr:uid="{6681AEF8-0F16-42C3-9C43-DA5BA8F7BD32}"/>
    <cellStyle name="Обычный 3 4 2" xfId="63" xr:uid="{B2E08935-1645-4763-9B8F-48A6BD8A206A}"/>
    <cellStyle name="Обычный 3 5" xfId="36" xr:uid="{D122C991-6FDB-43A2-945D-E356586BAF08}"/>
    <cellStyle name="Обычный 3 6" xfId="51" xr:uid="{6D11BA24-09C6-4956-BFFC-75F8A24AD7DF}"/>
    <cellStyle name="Обычный 3 7" xfId="58" xr:uid="{D94E184A-4A4D-4D10-A9BE-860082A40F49}"/>
    <cellStyle name="Обычный 4" xfId="52" xr:uid="{2E6C7E8E-70DB-4E82-861F-72A518C95FC7}"/>
    <cellStyle name="Финансовый 3" xfId="54" xr:uid="{9ED07FB6-3C62-43AC-85A7-E3323EBA6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7"/>
  <sheetViews>
    <sheetView zoomScale="50" zoomScaleNormal="50" workbookViewId="0">
      <selection activeCell="H8" sqref="H8"/>
    </sheetView>
  </sheetViews>
  <sheetFormatPr defaultColWidth="9.140625" defaultRowHeight="15.75"/>
  <cols>
    <col min="1" max="1" width="5.7109375" style="28" customWidth="1"/>
    <col min="2" max="2" width="6.28515625" style="28" customWidth="1"/>
    <col min="3" max="3" width="25.85546875" style="29" customWidth="1"/>
    <col min="4" max="4" width="26.28515625" style="29" customWidth="1"/>
    <col min="5" max="5" width="10.5703125" style="28" customWidth="1"/>
    <col min="6" max="6" width="11.28515625" style="28" customWidth="1"/>
    <col min="7" max="7" width="58.42578125" style="28" customWidth="1"/>
    <col min="8" max="8" width="57.85546875" style="40" customWidth="1"/>
    <col min="9" max="9" width="30.42578125" style="28" customWidth="1"/>
    <col min="10" max="10" width="30" style="29" customWidth="1"/>
    <col min="11" max="11" width="1.7109375" style="28" customWidth="1"/>
    <col min="12" max="16384" width="9.140625" style="28"/>
  </cols>
  <sheetData>
    <row r="1" spans="1:11">
      <c r="C1" s="52" t="s">
        <v>26</v>
      </c>
      <c r="D1" s="53"/>
      <c r="E1" s="53"/>
      <c r="F1" s="53"/>
      <c r="G1" s="53"/>
      <c r="H1" s="53"/>
      <c r="I1" s="53"/>
      <c r="J1" s="53"/>
      <c r="K1" s="54"/>
    </row>
    <row r="2" spans="1:11">
      <c r="D2" s="58" t="s">
        <v>13</v>
      </c>
      <c r="E2" s="59"/>
      <c r="F2" s="59"/>
      <c r="G2" s="59"/>
      <c r="H2" s="60"/>
    </row>
    <row r="3" spans="1:11">
      <c r="A3" s="61" t="s">
        <v>8</v>
      </c>
      <c r="B3" s="62"/>
      <c r="C3" s="63"/>
      <c r="D3" s="64" t="s">
        <v>28</v>
      </c>
      <c r="E3" s="65"/>
      <c r="F3" s="65"/>
      <c r="G3" s="65"/>
      <c r="H3" s="66"/>
      <c r="I3" s="28" t="s">
        <v>9</v>
      </c>
      <c r="J3" s="29" t="s">
        <v>11</v>
      </c>
    </row>
    <row r="4" spans="1:11" s="29" customFormat="1" ht="15.75" customHeight="1">
      <c r="A4" s="67" t="s">
        <v>7</v>
      </c>
      <c r="B4" s="68"/>
      <c r="C4" s="69"/>
      <c r="D4" s="70" t="s">
        <v>49</v>
      </c>
      <c r="E4" s="71"/>
      <c r="F4" s="71"/>
      <c r="G4" s="71"/>
      <c r="H4" s="71"/>
      <c r="I4" s="72"/>
      <c r="J4" s="30" t="s">
        <v>12</v>
      </c>
      <c r="K4" s="31"/>
    </row>
    <row r="5" spans="1:11">
      <c r="D5" s="55"/>
      <c r="E5" s="56"/>
      <c r="F5" s="56"/>
      <c r="G5" s="56"/>
      <c r="H5" s="57"/>
      <c r="I5" s="55"/>
      <c r="J5" s="57"/>
      <c r="K5" s="31"/>
    </row>
    <row r="6" spans="1:11" ht="47.25">
      <c r="A6" s="32" t="s">
        <v>1</v>
      </c>
      <c r="B6" s="33" t="s">
        <v>0</v>
      </c>
      <c r="C6" s="33" t="s">
        <v>2</v>
      </c>
      <c r="D6" s="32" t="s">
        <v>3</v>
      </c>
      <c r="E6" s="32" t="s">
        <v>4</v>
      </c>
      <c r="F6" s="32" t="s">
        <v>5</v>
      </c>
      <c r="G6" s="33" t="s">
        <v>6</v>
      </c>
      <c r="H6" s="32" t="s">
        <v>27</v>
      </c>
      <c r="I6" s="32" t="s">
        <v>30</v>
      </c>
      <c r="J6" s="34"/>
    </row>
    <row r="7" spans="1:11">
      <c r="A7" s="32">
        <v>1</v>
      </c>
      <c r="B7" s="35">
        <v>2</v>
      </c>
      <c r="C7" s="36"/>
      <c r="D7" s="32">
        <v>3</v>
      </c>
      <c r="E7" s="32">
        <v>4</v>
      </c>
      <c r="F7" s="32">
        <v>5</v>
      </c>
      <c r="G7" s="33">
        <v>6</v>
      </c>
      <c r="H7" s="37">
        <v>7</v>
      </c>
      <c r="I7" s="38">
        <v>8</v>
      </c>
      <c r="J7" s="31"/>
    </row>
    <row r="8" spans="1:11" ht="315">
      <c r="A8" s="41" t="s">
        <v>29</v>
      </c>
      <c r="B8" s="42">
        <v>1</v>
      </c>
      <c r="C8" s="43" t="s">
        <v>50</v>
      </c>
      <c r="D8" s="39"/>
      <c r="E8" s="39"/>
      <c r="F8" s="39"/>
      <c r="G8" s="44" t="s">
        <v>70</v>
      </c>
      <c r="H8" s="28"/>
      <c r="I8" s="29"/>
      <c r="J8" s="28"/>
    </row>
    <row r="9" spans="1:11" ht="94.5">
      <c r="A9" s="41" t="s">
        <v>29</v>
      </c>
      <c r="B9" s="42">
        <v>2</v>
      </c>
      <c r="C9" s="43" t="s">
        <v>51</v>
      </c>
      <c r="D9" s="39"/>
      <c r="E9" s="39"/>
      <c r="F9" s="39"/>
      <c r="G9" s="44" t="s">
        <v>39</v>
      </c>
      <c r="H9" s="28"/>
      <c r="I9" s="29"/>
      <c r="J9" s="28"/>
    </row>
    <row r="10" spans="1:11" ht="94.5">
      <c r="A10" s="41" t="s">
        <v>29</v>
      </c>
      <c r="B10" s="42">
        <v>3</v>
      </c>
      <c r="C10" s="43" t="s">
        <v>52</v>
      </c>
      <c r="D10" s="39"/>
      <c r="E10" s="39"/>
      <c r="F10" s="39"/>
      <c r="G10" s="44" t="s">
        <v>40</v>
      </c>
      <c r="H10" s="28"/>
      <c r="I10" s="29"/>
      <c r="J10" s="28"/>
    </row>
    <row r="11" spans="1:11" ht="94.5">
      <c r="A11" s="41" t="s">
        <v>29</v>
      </c>
      <c r="B11" s="42">
        <v>4</v>
      </c>
      <c r="C11" s="43" t="s">
        <v>53</v>
      </c>
      <c r="D11" s="39"/>
      <c r="E11" s="39"/>
      <c r="F11" s="39"/>
      <c r="G11" s="44" t="s">
        <v>41</v>
      </c>
      <c r="H11" s="28"/>
      <c r="I11" s="29"/>
      <c r="J11" s="28"/>
    </row>
    <row r="12" spans="1:11" ht="94.5">
      <c r="A12" s="41" t="s">
        <v>29</v>
      </c>
      <c r="B12" s="42">
        <v>5</v>
      </c>
      <c r="C12" s="43" t="s">
        <v>54</v>
      </c>
      <c r="D12" s="39"/>
      <c r="E12" s="39"/>
      <c r="F12" s="39"/>
      <c r="G12" s="44" t="s">
        <v>42</v>
      </c>
      <c r="H12" s="28"/>
      <c r="I12" s="29"/>
      <c r="J12" s="28"/>
    </row>
    <row r="13" spans="1:11" ht="94.5">
      <c r="A13" s="41" t="s">
        <v>29</v>
      </c>
      <c r="B13" s="42">
        <v>6</v>
      </c>
      <c r="C13" s="43" t="s">
        <v>55</v>
      </c>
      <c r="D13" s="39"/>
      <c r="E13" s="39"/>
      <c r="F13" s="39"/>
      <c r="G13" s="44" t="s">
        <v>43</v>
      </c>
      <c r="H13" s="28"/>
      <c r="I13" s="29"/>
      <c r="J13" s="28"/>
    </row>
    <row r="14" spans="1:11" ht="94.5">
      <c r="A14" s="41" t="s">
        <v>29</v>
      </c>
      <c r="B14" s="42">
        <v>7</v>
      </c>
      <c r="C14" s="43" t="s">
        <v>56</v>
      </c>
      <c r="D14" s="39"/>
      <c r="E14" s="39"/>
      <c r="F14" s="39"/>
      <c r="G14" s="44" t="s">
        <v>44</v>
      </c>
      <c r="H14" s="28"/>
      <c r="I14" s="29"/>
      <c r="J14" s="28"/>
    </row>
    <row r="15" spans="1:11" ht="94.5">
      <c r="A15" s="41" t="s">
        <v>29</v>
      </c>
      <c r="B15" s="42">
        <v>8</v>
      </c>
      <c r="C15" s="43" t="s">
        <v>57</v>
      </c>
      <c r="D15" s="39"/>
      <c r="E15" s="39"/>
      <c r="F15" s="39"/>
      <c r="G15" s="44" t="s">
        <v>45</v>
      </c>
      <c r="H15" s="28"/>
      <c r="I15" s="29"/>
      <c r="J15" s="28"/>
    </row>
    <row r="16" spans="1:11" ht="94.5">
      <c r="A16" s="41" t="s">
        <v>29</v>
      </c>
      <c r="B16" s="42">
        <v>9</v>
      </c>
      <c r="C16" s="43" t="s">
        <v>58</v>
      </c>
      <c r="D16" s="39"/>
      <c r="E16" s="39"/>
      <c r="F16" s="39"/>
      <c r="G16" s="44" t="s">
        <v>46</v>
      </c>
      <c r="H16" s="28"/>
      <c r="I16" s="29"/>
      <c r="J16" s="28"/>
    </row>
    <row r="17" spans="1:10" ht="94.5">
      <c r="A17" s="41" t="s">
        <v>29</v>
      </c>
      <c r="B17" s="42">
        <v>10</v>
      </c>
      <c r="C17" s="43" t="s">
        <v>59</v>
      </c>
      <c r="D17" s="39"/>
      <c r="E17" s="39"/>
      <c r="F17" s="39"/>
      <c r="G17" s="44" t="s">
        <v>34</v>
      </c>
      <c r="H17" s="28"/>
      <c r="I17" s="29"/>
      <c r="J17" s="28"/>
    </row>
    <row r="18" spans="1:10" ht="94.5">
      <c r="A18" s="41" t="s">
        <v>29</v>
      </c>
      <c r="B18" s="42">
        <v>11</v>
      </c>
      <c r="C18" s="43" t="s">
        <v>60</v>
      </c>
      <c r="D18" s="39"/>
      <c r="E18" s="39"/>
      <c r="F18" s="39"/>
      <c r="G18" s="44" t="s">
        <v>35</v>
      </c>
      <c r="H18" s="28"/>
      <c r="I18" s="29"/>
      <c r="J18" s="28"/>
    </row>
    <row r="19" spans="1:10" ht="94.5">
      <c r="A19" s="41" t="s">
        <v>29</v>
      </c>
      <c r="B19" s="42">
        <v>12</v>
      </c>
      <c r="C19" s="43" t="s">
        <v>61</v>
      </c>
      <c r="D19" s="39"/>
      <c r="E19" s="39"/>
      <c r="F19" s="39"/>
      <c r="G19" s="44" t="s">
        <v>48</v>
      </c>
      <c r="H19" s="28"/>
      <c r="I19" s="29"/>
      <c r="J19" s="28"/>
    </row>
    <row r="20" spans="1:10" ht="94.5">
      <c r="A20" s="41" t="s">
        <v>29</v>
      </c>
      <c r="B20" s="42">
        <v>13</v>
      </c>
      <c r="C20" s="43" t="s">
        <v>62</v>
      </c>
      <c r="D20" s="39"/>
      <c r="E20" s="39"/>
      <c r="F20" s="39"/>
      <c r="G20" s="44" t="s">
        <v>36</v>
      </c>
      <c r="H20" s="28"/>
      <c r="I20" s="29"/>
      <c r="J20" s="28"/>
    </row>
    <row r="21" spans="1:10" ht="315">
      <c r="A21" s="41" t="s">
        <v>29</v>
      </c>
      <c r="B21" s="42">
        <v>14</v>
      </c>
      <c r="C21" s="43" t="s">
        <v>63</v>
      </c>
      <c r="D21" s="39"/>
      <c r="E21" s="39"/>
      <c r="F21" s="39"/>
      <c r="G21" s="44" t="s">
        <v>70</v>
      </c>
      <c r="H21" s="28"/>
      <c r="I21" s="29"/>
      <c r="J21" s="28"/>
    </row>
    <row r="22" spans="1:10" ht="346.5">
      <c r="A22" s="41" t="s">
        <v>29</v>
      </c>
      <c r="B22" s="42">
        <v>15</v>
      </c>
      <c r="C22" s="43" t="s">
        <v>64</v>
      </c>
      <c r="D22" s="39"/>
      <c r="E22" s="39"/>
      <c r="F22" s="39"/>
      <c r="G22" s="44" t="s">
        <v>71</v>
      </c>
      <c r="H22" s="28"/>
      <c r="I22" s="29"/>
      <c r="J22" s="28"/>
    </row>
    <row r="23" spans="1:10" ht="220.5">
      <c r="A23" s="41" t="s">
        <v>29</v>
      </c>
      <c r="B23" s="42">
        <v>16</v>
      </c>
      <c r="C23" s="43" t="s">
        <v>65</v>
      </c>
      <c r="D23" s="39"/>
      <c r="E23" s="39"/>
      <c r="F23" s="39"/>
      <c r="G23" s="44" t="s">
        <v>37</v>
      </c>
      <c r="H23" s="28"/>
      <c r="I23" s="29"/>
      <c r="J23" s="28"/>
    </row>
    <row r="24" spans="1:10" ht="220.5">
      <c r="A24" s="41" t="s">
        <v>29</v>
      </c>
      <c r="B24" s="42">
        <v>17</v>
      </c>
      <c r="C24" s="43" t="s">
        <v>66</v>
      </c>
      <c r="D24" s="39"/>
      <c r="E24" s="39"/>
      <c r="F24" s="39"/>
      <c r="G24" s="44" t="s">
        <v>38</v>
      </c>
      <c r="H24" s="28"/>
      <c r="I24" s="29"/>
      <c r="J24" s="28"/>
    </row>
    <row r="25" spans="1:10" ht="236.25">
      <c r="A25" s="41" t="s">
        <v>29</v>
      </c>
      <c r="B25" s="42">
        <v>18</v>
      </c>
      <c r="C25" s="43" t="s">
        <v>67</v>
      </c>
      <c r="D25" s="39"/>
      <c r="E25" s="39"/>
      <c r="F25" s="39"/>
      <c r="G25" s="44" t="s">
        <v>72</v>
      </c>
      <c r="H25" s="28"/>
      <c r="I25" s="29"/>
      <c r="J25" s="28"/>
    </row>
    <row r="26" spans="1:10" ht="236.25">
      <c r="A26" s="41" t="s">
        <v>29</v>
      </c>
      <c r="B26" s="42">
        <v>19</v>
      </c>
      <c r="C26" s="43" t="s">
        <v>68</v>
      </c>
      <c r="D26" s="39"/>
      <c r="E26" s="39"/>
      <c r="F26" s="39"/>
      <c r="G26" s="44" t="s">
        <v>73</v>
      </c>
      <c r="H26" s="28"/>
      <c r="I26" s="29"/>
      <c r="J26" s="28"/>
    </row>
    <row r="27" spans="1:10" ht="346.5">
      <c r="A27" s="41" t="s">
        <v>29</v>
      </c>
      <c r="B27" s="42">
        <v>20</v>
      </c>
      <c r="C27" s="43" t="s">
        <v>69</v>
      </c>
      <c r="D27" s="39"/>
      <c r="E27" s="39"/>
      <c r="F27" s="39"/>
      <c r="G27" s="44" t="s">
        <v>74</v>
      </c>
      <c r="H27" s="28"/>
      <c r="I27" s="29"/>
      <c r="J27" s="28"/>
    </row>
  </sheetData>
  <autoFilter ref="A6:P7" xr:uid="{00000000-0001-0000-0000-000000000000}"/>
  <mergeCells count="8">
    <mergeCell ref="C1:K1"/>
    <mergeCell ref="D5:H5"/>
    <mergeCell ref="I5:J5"/>
    <mergeCell ref="D2:H2"/>
    <mergeCell ref="A3:C3"/>
    <mergeCell ref="D3:H3"/>
    <mergeCell ref="A4:C4"/>
    <mergeCell ref="D4:I4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zoomScale="60" zoomScaleNormal="60" workbookViewId="0">
      <selection activeCell="L11" sqref="L11"/>
    </sheetView>
  </sheetViews>
  <sheetFormatPr defaultColWidth="9.140625" defaultRowHeight="15.75"/>
  <cols>
    <col min="1" max="1" width="3.42578125" style="14" customWidth="1"/>
    <col min="2" max="2" width="5.7109375" style="14" customWidth="1"/>
    <col min="3" max="3" width="9.7109375" style="14" customWidth="1"/>
    <col min="4" max="4" width="28.7109375" style="14" customWidth="1"/>
    <col min="5" max="5" width="23" style="17" customWidth="1"/>
    <col min="6" max="6" width="15.28515625" style="14" customWidth="1"/>
    <col min="7" max="7" width="14.7109375" style="7" customWidth="1"/>
    <col min="8" max="8" width="15.85546875" style="14" customWidth="1"/>
    <col min="9" max="9" width="12.140625" style="14" customWidth="1"/>
    <col min="10" max="10" width="13.140625" style="14" customWidth="1"/>
    <col min="11" max="11" width="17" style="14" customWidth="1"/>
    <col min="12" max="12" width="30" style="45" customWidth="1"/>
    <col min="13" max="13" width="16.7109375" style="20" customWidth="1"/>
    <col min="14" max="16384" width="9.140625" style="14"/>
  </cols>
  <sheetData>
    <row r="1" spans="1:13" s="27" customFormat="1">
      <c r="D1" s="74" t="s">
        <v>25</v>
      </c>
      <c r="E1" s="74"/>
      <c r="F1" s="74"/>
      <c r="G1" s="74"/>
      <c r="H1" s="74"/>
      <c r="I1" s="74"/>
      <c r="J1" s="74"/>
      <c r="K1" s="74"/>
      <c r="L1" s="74"/>
      <c r="M1" s="26"/>
    </row>
    <row r="2" spans="1:13" s="27" customFormat="1">
      <c r="D2" s="75" t="s">
        <v>16</v>
      </c>
      <c r="E2" s="75"/>
      <c r="F2" s="75"/>
      <c r="G2" s="75"/>
      <c r="H2" s="75"/>
      <c r="I2" s="75"/>
      <c r="J2" s="75"/>
      <c r="K2" s="25"/>
      <c r="L2" s="45"/>
      <c r="M2" s="26"/>
    </row>
    <row r="3" spans="1:13" s="27" customFormat="1">
      <c r="B3" s="76" t="s">
        <v>8</v>
      </c>
      <c r="C3" s="76"/>
      <c r="D3" s="76"/>
      <c r="E3" s="77" t="s">
        <v>28</v>
      </c>
      <c r="F3" s="77"/>
      <c r="G3" s="77"/>
      <c r="H3" s="77"/>
      <c r="I3" s="77"/>
      <c r="K3" s="27" t="s">
        <v>9</v>
      </c>
      <c r="L3" s="45" t="s">
        <v>11</v>
      </c>
      <c r="M3" s="26"/>
    </row>
    <row r="4" spans="1:13" s="17" customFormat="1" ht="31.5" customHeight="1">
      <c r="A4" s="15"/>
      <c r="B4" s="78" t="s">
        <v>7</v>
      </c>
      <c r="C4" s="78"/>
      <c r="D4" s="78"/>
      <c r="E4" s="70" t="s">
        <v>49</v>
      </c>
      <c r="F4" s="71"/>
      <c r="G4" s="71"/>
      <c r="H4" s="71"/>
      <c r="I4" s="71"/>
      <c r="J4" s="72"/>
      <c r="K4" s="16" t="s">
        <v>10</v>
      </c>
      <c r="L4" s="16" t="s">
        <v>12</v>
      </c>
      <c r="M4" s="49"/>
    </row>
    <row r="5" spans="1:13" s="27" customFormat="1">
      <c r="A5" s="15"/>
      <c r="E5" s="73"/>
      <c r="F5" s="73"/>
      <c r="G5" s="73"/>
      <c r="H5" s="73"/>
      <c r="I5" s="73"/>
      <c r="J5" s="9"/>
      <c r="K5" s="9"/>
      <c r="L5" s="9"/>
      <c r="M5" s="50"/>
    </row>
    <row r="6" spans="1:13" s="27" customFormat="1" ht="47.25">
      <c r="A6" s="15"/>
      <c r="B6" s="12" t="s">
        <v>1</v>
      </c>
      <c r="C6" s="13" t="s">
        <v>0</v>
      </c>
      <c r="D6" s="13" t="s">
        <v>2</v>
      </c>
      <c r="E6" s="13" t="s">
        <v>17</v>
      </c>
      <c r="F6" s="23" t="s">
        <v>18</v>
      </c>
      <c r="G6" s="13" t="s">
        <v>19</v>
      </c>
      <c r="H6" s="13" t="s">
        <v>20</v>
      </c>
      <c r="I6" s="13" t="s">
        <v>21</v>
      </c>
      <c r="J6" s="13" t="s">
        <v>22</v>
      </c>
      <c r="K6" s="13" t="s">
        <v>23</v>
      </c>
      <c r="L6" s="24" t="s">
        <v>31</v>
      </c>
    </row>
    <row r="7" spans="1:13" s="27" customFormat="1">
      <c r="A7" s="15"/>
      <c r="B7" s="12">
        <v>1</v>
      </c>
      <c r="C7" s="22">
        <v>2</v>
      </c>
      <c r="D7" s="22"/>
      <c r="E7" s="13">
        <v>3</v>
      </c>
      <c r="F7" s="21">
        <v>4</v>
      </c>
      <c r="G7" s="12">
        <v>5</v>
      </c>
      <c r="H7" s="12">
        <v>6</v>
      </c>
      <c r="I7" s="12">
        <v>7</v>
      </c>
      <c r="J7" s="12">
        <v>8</v>
      </c>
      <c r="K7" s="8">
        <v>9</v>
      </c>
      <c r="L7" s="24"/>
    </row>
    <row r="8" spans="1:13" s="27" customFormat="1" ht="94.5">
      <c r="B8" s="47" t="s">
        <v>29</v>
      </c>
      <c r="C8" s="48">
        <v>1</v>
      </c>
      <c r="D8" s="51" t="s">
        <v>50</v>
      </c>
      <c r="E8" s="48" t="s">
        <v>75</v>
      </c>
      <c r="F8" s="10">
        <v>45750</v>
      </c>
      <c r="G8" s="10"/>
      <c r="H8" s="10"/>
      <c r="I8" s="10">
        <f t="shared" ref="I8:I27" si="0">G8*F8</f>
        <v>0</v>
      </c>
      <c r="J8" s="10">
        <f t="shared" ref="J8:J27" si="1">H8*F8</f>
        <v>0</v>
      </c>
      <c r="K8" s="11" t="s">
        <v>32</v>
      </c>
      <c r="L8" s="10">
        <v>10156.500000000002</v>
      </c>
    </row>
    <row r="9" spans="1:13" s="27" customFormat="1" ht="94.5">
      <c r="B9" s="47" t="s">
        <v>29</v>
      </c>
      <c r="C9" s="48">
        <v>2</v>
      </c>
      <c r="D9" s="51" t="s">
        <v>51</v>
      </c>
      <c r="E9" s="48" t="s">
        <v>47</v>
      </c>
      <c r="F9" s="10">
        <v>246300</v>
      </c>
      <c r="G9" s="10"/>
      <c r="H9" s="10"/>
      <c r="I9" s="10">
        <f t="shared" si="0"/>
        <v>0</v>
      </c>
      <c r="J9" s="10">
        <f t="shared" si="1"/>
        <v>0</v>
      </c>
      <c r="K9" s="11" t="s">
        <v>32</v>
      </c>
      <c r="L9" s="10">
        <v>164685.90884999998</v>
      </c>
    </row>
    <row r="10" spans="1:13" s="27" customFormat="1" ht="94.5">
      <c r="B10" s="47" t="s">
        <v>29</v>
      </c>
      <c r="C10" s="48">
        <v>3</v>
      </c>
      <c r="D10" s="51" t="s">
        <v>52</v>
      </c>
      <c r="E10" s="48" t="s">
        <v>47</v>
      </c>
      <c r="F10" s="10">
        <v>1075700</v>
      </c>
      <c r="G10" s="10"/>
      <c r="H10" s="10"/>
      <c r="I10" s="10">
        <f t="shared" si="0"/>
        <v>0</v>
      </c>
      <c r="J10" s="10">
        <f t="shared" si="1"/>
        <v>0</v>
      </c>
      <c r="K10" s="11" t="s">
        <v>32</v>
      </c>
      <c r="L10" s="10">
        <v>725888.99348333327</v>
      </c>
    </row>
    <row r="11" spans="1:13" s="27" customFormat="1" ht="94.5">
      <c r="B11" s="47" t="s">
        <v>29</v>
      </c>
      <c r="C11" s="48">
        <v>4</v>
      </c>
      <c r="D11" s="51" t="s">
        <v>53</v>
      </c>
      <c r="E11" s="48" t="s">
        <v>47</v>
      </c>
      <c r="F11" s="10">
        <v>718500</v>
      </c>
      <c r="G11" s="10"/>
      <c r="H11" s="10"/>
      <c r="I11" s="10">
        <f t="shared" si="0"/>
        <v>0</v>
      </c>
      <c r="J11" s="10">
        <f t="shared" si="1"/>
        <v>0</v>
      </c>
      <c r="K11" s="11" t="s">
        <v>32</v>
      </c>
      <c r="L11" s="10">
        <v>484848.23074999993</v>
      </c>
    </row>
    <row r="12" spans="1:13" s="27" customFormat="1" ht="94.5">
      <c r="B12" s="47" t="s">
        <v>29</v>
      </c>
      <c r="C12" s="48">
        <v>5</v>
      </c>
      <c r="D12" s="51" t="s">
        <v>54</v>
      </c>
      <c r="E12" s="48" t="s">
        <v>47</v>
      </c>
      <c r="F12" s="10">
        <v>78200</v>
      </c>
      <c r="G12" s="10"/>
      <c r="H12" s="10"/>
      <c r="I12" s="10">
        <f t="shared" si="0"/>
        <v>0</v>
      </c>
      <c r="J12" s="10">
        <f t="shared" si="1"/>
        <v>0</v>
      </c>
      <c r="K12" s="11" t="s">
        <v>32</v>
      </c>
      <c r="L12" s="10">
        <v>52769.842233333329</v>
      </c>
    </row>
    <row r="13" spans="1:13" s="27" customFormat="1" ht="94.5">
      <c r="B13" s="47" t="s">
        <v>29</v>
      </c>
      <c r="C13" s="48">
        <v>6</v>
      </c>
      <c r="D13" s="51" t="s">
        <v>55</v>
      </c>
      <c r="E13" s="48" t="s">
        <v>47</v>
      </c>
      <c r="F13" s="10">
        <v>41200</v>
      </c>
      <c r="G13" s="10"/>
      <c r="H13" s="10"/>
      <c r="I13" s="10">
        <f t="shared" si="0"/>
        <v>0</v>
      </c>
      <c r="J13" s="10">
        <f t="shared" si="1"/>
        <v>0</v>
      </c>
      <c r="K13" s="11" t="s">
        <v>32</v>
      </c>
      <c r="L13" s="10">
        <v>22248</v>
      </c>
    </row>
    <row r="14" spans="1:13" s="27" customFormat="1" ht="94.5">
      <c r="B14" s="47" t="s">
        <v>29</v>
      </c>
      <c r="C14" s="48">
        <v>7</v>
      </c>
      <c r="D14" s="51" t="s">
        <v>56</v>
      </c>
      <c r="E14" s="48" t="s">
        <v>47</v>
      </c>
      <c r="F14" s="10">
        <v>307000</v>
      </c>
      <c r="G14" s="10"/>
      <c r="H14" s="10"/>
      <c r="I14" s="10">
        <f t="shared" si="0"/>
        <v>0</v>
      </c>
      <c r="J14" s="10">
        <f t="shared" si="1"/>
        <v>0</v>
      </c>
      <c r="K14" s="11" t="s">
        <v>32</v>
      </c>
      <c r="L14" s="10">
        <v>165780</v>
      </c>
    </row>
    <row r="15" spans="1:13" s="27" customFormat="1" ht="94.5">
      <c r="B15" s="47" t="s">
        <v>29</v>
      </c>
      <c r="C15" s="48">
        <v>8</v>
      </c>
      <c r="D15" s="51" t="s">
        <v>57</v>
      </c>
      <c r="E15" s="48" t="s">
        <v>47</v>
      </c>
      <c r="F15" s="10">
        <v>160400</v>
      </c>
      <c r="G15" s="10"/>
      <c r="H15" s="10"/>
      <c r="I15" s="10">
        <f t="shared" si="0"/>
        <v>0</v>
      </c>
      <c r="J15" s="10">
        <f t="shared" si="1"/>
        <v>0</v>
      </c>
      <c r="K15" s="11" t="s">
        <v>32</v>
      </c>
      <c r="L15" s="10">
        <v>86616</v>
      </c>
    </row>
    <row r="16" spans="1:13" s="27" customFormat="1" ht="94.5">
      <c r="B16" s="47" t="s">
        <v>29</v>
      </c>
      <c r="C16" s="48">
        <v>9</v>
      </c>
      <c r="D16" s="51" t="s">
        <v>58</v>
      </c>
      <c r="E16" s="48" t="s">
        <v>47</v>
      </c>
      <c r="F16" s="10">
        <v>22800</v>
      </c>
      <c r="G16" s="10"/>
      <c r="H16" s="10"/>
      <c r="I16" s="10">
        <f t="shared" si="0"/>
        <v>0</v>
      </c>
      <c r="J16" s="10">
        <f t="shared" si="1"/>
        <v>0</v>
      </c>
      <c r="K16" s="11" t="s">
        <v>32</v>
      </c>
      <c r="L16" s="10">
        <v>8436</v>
      </c>
    </row>
    <row r="17" spans="2:12" s="27" customFormat="1" ht="94.5">
      <c r="B17" s="47" t="s">
        <v>29</v>
      </c>
      <c r="C17" s="48">
        <v>10</v>
      </c>
      <c r="D17" s="51" t="s">
        <v>59</v>
      </c>
      <c r="E17" s="48" t="s">
        <v>47</v>
      </c>
      <c r="F17" s="10">
        <v>315000</v>
      </c>
      <c r="G17" s="10"/>
      <c r="H17" s="10"/>
      <c r="I17" s="10">
        <f t="shared" si="0"/>
        <v>0</v>
      </c>
      <c r="J17" s="10">
        <f t="shared" si="1"/>
        <v>0</v>
      </c>
      <c r="K17" s="11" t="s">
        <v>32</v>
      </c>
      <c r="L17" s="10">
        <v>214200.00000000003</v>
      </c>
    </row>
    <row r="18" spans="2:12" s="27" customFormat="1" ht="94.5">
      <c r="B18" s="47" t="s">
        <v>29</v>
      </c>
      <c r="C18" s="48">
        <v>11</v>
      </c>
      <c r="D18" s="51" t="s">
        <v>60</v>
      </c>
      <c r="E18" s="48" t="s">
        <v>47</v>
      </c>
      <c r="F18" s="10">
        <v>1193900</v>
      </c>
      <c r="G18" s="10"/>
      <c r="H18" s="10"/>
      <c r="I18" s="10">
        <f t="shared" si="0"/>
        <v>0</v>
      </c>
      <c r="J18" s="10">
        <f t="shared" si="1"/>
        <v>0</v>
      </c>
      <c r="K18" s="11" t="s">
        <v>32</v>
      </c>
      <c r="L18" s="10">
        <v>860041.34590333351</v>
      </c>
    </row>
    <row r="19" spans="2:12" s="27" customFormat="1" ht="94.5">
      <c r="B19" s="47" t="s">
        <v>29</v>
      </c>
      <c r="C19" s="48">
        <v>12</v>
      </c>
      <c r="D19" s="51" t="s">
        <v>61</v>
      </c>
      <c r="E19" s="48" t="s">
        <v>47</v>
      </c>
      <c r="F19" s="10">
        <v>757600</v>
      </c>
      <c r="G19" s="10"/>
      <c r="H19" s="10"/>
      <c r="I19" s="10">
        <f t="shared" si="0"/>
        <v>0</v>
      </c>
      <c r="J19" s="10">
        <f t="shared" si="1"/>
        <v>0</v>
      </c>
      <c r="K19" s="11" t="s">
        <v>32</v>
      </c>
      <c r="L19" s="10">
        <v>513018.66354666674</v>
      </c>
    </row>
    <row r="20" spans="2:12" s="27" customFormat="1" ht="94.5">
      <c r="B20" s="47" t="s">
        <v>29</v>
      </c>
      <c r="C20" s="48">
        <v>13</v>
      </c>
      <c r="D20" s="51" t="s">
        <v>62</v>
      </c>
      <c r="E20" s="48" t="s">
        <v>47</v>
      </c>
      <c r="F20" s="10">
        <v>115200</v>
      </c>
      <c r="G20" s="10"/>
      <c r="H20" s="10"/>
      <c r="I20" s="10">
        <f t="shared" si="0"/>
        <v>0</v>
      </c>
      <c r="J20" s="10">
        <f t="shared" si="1"/>
        <v>0</v>
      </c>
      <c r="K20" s="11" t="s">
        <v>32</v>
      </c>
      <c r="L20" s="10">
        <v>67380.48000000001</v>
      </c>
    </row>
    <row r="21" spans="2:12" s="27" customFormat="1" ht="94.5">
      <c r="B21" s="47" t="s">
        <v>29</v>
      </c>
      <c r="C21" s="48">
        <v>14</v>
      </c>
      <c r="D21" s="51" t="s">
        <v>63</v>
      </c>
      <c r="E21" s="48" t="s">
        <v>75</v>
      </c>
      <c r="F21" s="10">
        <v>44180</v>
      </c>
      <c r="G21" s="10"/>
      <c r="H21" s="10"/>
      <c r="I21" s="10">
        <f t="shared" si="0"/>
        <v>0</v>
      </c>
      <c r="J21" s="10">
        <f t="shared" si="1"/>
        <v>0</v>
      </c>
      <c r="K21" s="11" t="s">
        <v>32</v>
      </c>
      <c r="L21" s="10">
        <v>17937.079999999998</v>
      </c>
    </row>
    <row r="22" spans="2:12" s="27" customFormat="1" ht="94.5">
      <c r="B22" s="47" t="s">
        <v>29</v>
      </c>
      <c r="C22" s="48">
        <v>15</v>
      </c>
      <c r="D22" s="51" t="s">
        <v>64</v>
      </c>
      <c r="E22" s="48" t="s">
        <v>47</v>
      </c>
      <c r="F22" s="10">
        <v>25</v>
      </c>
      <c r="G22" s="10"/>
      <c r="H22" s="10"/>
      <c r="I22" s="10">
        <f t="shared" si="0"/>
        <v>0</v>
      </c>
      <c r="J22" s="10">
        <f t="shared" si="1"/>
        <v>0</v>
      </c>
      <c r="K22" s="11" t="s">
        <v>32</v>
      </c>
      <c r="L22" s="10">
        <v>101.49999999999999</v>
      </c>
    </row>
    <row r="23" spans="2:12" s="27" customFormat="1" ht="94.5">
      <c r="B23" s="47" t="s">
        <v>29</v>
      </c>
      <c r="C23" s="48">
        <v>16</v>
      </c>
      <c r="D23" s="51" t="s">
        <v>65</v>
      </c>
      <c r="E23" s="48" t="s">
        <v>47</v>
      </c>
      <c r="F23" s="10">
        <v>1500</v>
      </c>
      <c r="G23" s="10"/>
      <c r="H23" s="10"/>
      <c r="I23" s="10">
        <f t="shared" si="0"/>
        <v>0</v>
      </c>
      <c r="J23" s="10">
        <f t="shared" si="1"/>
        <v>0</v>
      </c>
      <c r="K23" s="11" t="s">
        <v>32</v>
      </c>
      <c r="L23" s="10">
        <v>810</v>
      </c>
    </row>
    <row r="24" spans="2:12" s="27" customFormat="1" ht="94.5">
      <c r="B24" s="47" t="s">
        <v>29</v>
      </c>
      <c r="C24" s="48">
        <v>17</v>
      </c>
      <c r="D24" s="51" t="s">
        <v>66</v>
      </c>
      <c r="E24" s="48" t="s">
        <v>47</v>
      </c>
      <c r="F24" s="10">
        <v>1500</v>
      </c>
      <c r="G24" s="10"/>
      <c r="H24" s="10"/>
      <c r="I24" s="10">
        <f t="shared" si="0"/>
        <v>0</v>
      </c>
      <c r="J24" s="10">
        <f t="shared" si="1"/>
        <v>0</v>
      </c>
      <c r="K24" s="11" t="s">
        <v>32</v>
      </c>
      <c r="L24" s="10">
        <v>810</v>
      </c>
    </row>
    <row r="25" spans="2:12" s="27" customFormat="1" ht="94.5">
      <c r="B25" s="47" t="s">
        <v>29</v>
      </c>
      <c r="C25" s="48">
        <v>18</v>
      </c>
      <c r="D25" s="51" t="s">
        <v>67</v>
      </c>
      <c r="E25" s="48" t="s">
        <v>47</v>
      </c>
      <c r="F25" s="10">
        <v>417</v>
      </c>
      <c r="G25" s="10"/>
      <c r="H25" s="10"/>
      <c r="I25" s="10">
        <f t="shared" si="0"/>
        <v>0</v>
      </c>
      <c r="J25" s="10">
        <f t="shared" si="1"/>
        <v>0</v>
      </c>
      <c r="K25" s="11" t="s">
        <v>32</v>
      </c>
      <c r="L25" s="10">
        <v>331.51500000000004</v>
      </c>
    </row>
    <row r="26" spans="2:12" s="27" customFormat="1" ht="94.5">
      <c r="B26" s="47" t="s">
        <v>29</v>
      </c>
      <c r="C26" s="48">
        <v>19</v>
      </c>
      <c r="D26" s="51" t="s">
        <v>68</v>
      </c>
      <c r="E26" s="48" t="s">
        <v>47</v>
      </c>
      <c r="F26" s="10">
        <v>417</v>
      </c>
      <c r="G26" s="10"/>
      <c r="H26" s="10"/>
      <c r="I26" s="10">
        <f t="shared" si="0"/>
        <v>0</v>
      </c>
      <c r="J26" s="10">
        <f t="shared" si="1"/>
        <v>0</v>
      </c>
      <c r="K26" s="11" t="s">
        <v>32</v>
      </c>
      <c r="L26" s="10">
        <v>331.51500000000004</v>
      </c>
    </row>
    <row r="27" spans="2:12" s="27" customFormat="1" ht="94.5">
      <c r="B27" s="47" t="s">
        <v>29</v>
      </c>
      <c r="C27" s="48">
        <v>20</v>
      </c>
      <c r="D27" s="51" t="s">
        <v>69</v>
      </c>
      <c r="E27" s="48" t="s">
        <v>47</v>
      </c>
      <c r="F27" s="10">
        <v>25</v>
      </c>
      <c r="G27" s="10"/>
      <c r="H27" s="10"/>
      <c r="I27" s="10">
        <f t="shared" si="0"/>
        <v>0</v>
      </c>
      <c r="J27" s="10">
        <f t="shared" si="1"/>
        <v>0</v>
      </c>
      <c r="K27" s="11" t="s">
        <v>32</v>
      </c>
      <c r="L27" s="10">
        <v>71.55</v>
      </c>
    </row>
    <row r="28" spans="2:12" s="27" customFormat="1">
      <c r="B28" s="10"/>
      <c r="C28" s="10"/>
      <c r="D28" s="18" t="s">
        <v>33</v>
      </c>
      <c r="E28" s="10"/>
      <c r="F28" s="19"/>
      <c r="G28" s="10"/>
      <c r="H28" s="10"/>
      <c r="I28" s="10">
        <f>SUM(I8:I27)</f>
        <v>0</v>
      </c>
      <c r="J28" s="10">
        <f>SUM(J8:J27)</f>
        <v>0</v>
      </c>
      <c r="K28" s="10"/>
      <c r="L28" s="46">
        <f>SUM(L8:L27)</f>
        <v>3396463.1247666669</v>
      </c>
    </row>
  </sheetData>
  <mergeCells count="7">
    <mergeCell ref="E5:I5"/>
    <mergeCell ref="D1:L1"/>
    <mergeCell ref="D2:J2"/>
    <mergeCell ref="B3:D3"/>
    <mergeCell ref="E3:I3"/>
    <mergeCell ref="B4:D4"/>
    <mergeCell ref="E4:J4"/>
  </mergeCells>
  <phoneticPr fontId="1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1:L17"/>
  <sheetViews>
    <sheetView workbookViewId="0">
      <selection activeCell="D12" sqref="D12:R19"/>
    </sheetView>
  </sheetViews>
  <sheetFormatPr defaultRowHeight="12.75"/>
  <sheetData>
    <row r="11" spans="2:12" s="1" customFormat="1" ht="15.75"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</row>
    <row r="12" spans="2:12" s="1" customFormat="1" ht="15.75">
      <c r="B12" s="5"/>
      <c r="C12" s="5"/>
      <c r="D12" s="5"/>
      <c r="E12" s="5"/>
      <c r="F12" s="6"/>
      <c r="G12" s="5"/>
      <c r="H12" s="79" t="s">
        <v>24</v>
      </c>
      <c r="I12" s="79"/>
      <c r="J12" s="3" t="e">
        <f>SUM(#REF!)</f>
        <v>#REF!</v>
      </c>
      <c r="K12" s="3" t="e">
        <f>SUM(#REF!)</f>
        <v>#REF!</v>
      </c>
      <c r="L12" s="5"/>
    </row>
    <row r="13" spans="2:12" s="1" customFormat="1" ht="15.75">
      <c r="F13" s="2"/>
    </row>
    <row r="14" spans="2:12" s="1" customFormat="1" ht="15.75">
      <c r="F14" s="2"/>
    </row>
    <row r="15" spans="2:12" s="4" customFormat="1" ht="20.25">
      <c r="D15" s="4" t="s">
        <v>14</v>
      </c>
    </row>
    <row r="16" spans="2:12" s="4" customFormat="1" ht="20.25"/>
    <row r="17" spans="4:4" s="4" customFormat="1" ht="20.25">
      <c r="D17" s="4" t="s">
        <v>15</v>
      </c>
    </row>
  </sheetData>
  <mergeCells count="1"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Specificaţii tehnice         </vt:lpstr>
      <vt:lpstr>Specificaţii de preț       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Dragancea</dc:creator>
  <cp:lastModifiedBy>Nicov Alisa</cp:lastModifiedBy>
  <cp:lastPrinted>2017-06-21T13:37:38Z</cp:lastPrinted>
  <dcterms:created xsi:type="dcterms:W3CDTF">2017-08-17T12:48:14Z</dcterms:created>
  <dcterms:modified xsi:type="dcterms:W3CDTF">2026-03-27T14:00:14Z</dcterms:modified>
</cp:coreProperties>
</file>