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110.2\Dispozitive\+LP ADM 2027\recuperare fizica\"/>
    </mc:Choice>
  </mc:AlternateContent>
  <xr:revisionPtr revIDLastSave="0" documentId="13_ncr:1_{74E6348E-14DF-44D7-B926-77C40C3E8B50}"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Sheet1!$B$5:$BS$71</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T7" i="1" l="1"/>
  <c r="BU7" i="1" s="1"/>
  <c r="BT8" i="1"/>
  <c r="BU8" i="1" s="1"/>
  <c r="BT9" i="1"/>
  <c r="BU9" i="1" s="1"/>
  <c r="BT10" i="1"/>
  <c r="BU10" i="1" s="1"/>
  <c r="BT11" i="1"/>
  <c r="BU11" i="1" s="1"/>
  <c r="BT12" i="1"/>
  <c r="BU12" i="1" s="1"/>
  <c r="BT13" i="1"/>
  <c r="BU13" i="1" s="1"/>
  <c r="BT14" i="1"/>
  <c r="BU14" i="1" s="1"/>
  <c r="BT15" i="1"/>
  <c r="BU15" i="1" s="1"/>
  <c r="BT16" i="1"/>
  <c r="BU16" i="1" s="1"/>
  <c r="BT17" i="1"/>
  <c r="BU17" i="1" s="1"/>
  <c r="BT18" i="1"/>
  <c r="BU18" i="1" s="1"/>
  <c r="BT19" i="1"/>
  <c r="BU19" i="1" s="1"/>
  <c r="BT20" i="1"/>
  <c r="BU20" i="1" s="1"/>
  <c r="BT21" i="1"/>
  <c r="BU21" i="1" s="1"/>
  <c r="BT22" i="1"/>
  <c r="BU22" i="1" s="1"/>
  <c r="BT23" i="1"/>
  <c r="BU23" i="1" s="1"/>
  <c r="BT24" i="1"/>
  <c r="BU24" i="1" s="1"/>
  <c r="BT25" i="1"/>
  <c r="BU25" i="1" s="1"/>
  <c r="BT26" i="1"/>
  <c r="BU26" i="1" s="1"/>
  <c r="BT27" i="1"/>
  <c r="BU27" i="1" s="1"/>
  <c r="BT28" i="1"/>
  <c r="BU28" i="1" s="1"/>
  <c r="BT29" i="1"/>
  <c r="BU29" i="1" s="1"/>
  <c r="BT30" i="1"/>
  <c r="BU30" i="1" s="1"/>
  <c r="BT31" i="1"/>
  <c r="BU31" i="1" s="1"/>
  <c r="BT32" i="1"/>
  <c r="BU32" i="1" s="1"/>
  <c r="BT33" i="1"/>
  <c r="BU33" i="1" s="1"/>
  <c r="BT34" i="1"/>
  <c r="BU34" i="1" s="1"/>
  <c r="BT35" i="1"/>
  <c r="BU35" i="1" s="1"/>
  <c r="BT36" i="1"/>
  <c r="BU36" i="1" s="1"/>
  <c r="BT37" i="1"/>
  <c r="BU37" i="1" s="1"/>
  <c r="BT38" i="1"/>
  <c r="BU38" i="1" s="1"/>
  <c r="BT39" i="1"/>
  <c r="BU39" i="1" s="1"/>
  <c r="BT40" i="1"/>
  <c r="BU40" i="1" s="1"/>
  <c r="BT41" i="1"/>
  <c r="BU41" i="1" s="1"/>
  <c r="BT42" i="1"/>
  <c r="BU42" i="1" s="1"/>
  <c r="BT43" i="1"/>
  <c r="BU43" i="1" s="1"/>
  <c r="BT44" i="1"/>
  <c r="BU44" i="1" s="1"/>
  <c r="BT45" i="1"/>
  <c r="BU45" i="1" s="1"/>
  <c r="BT46" i="1"/>
  <c r="BU46" i="1" s="1"/>
  <c r="BT47" i="1"/>
  <c r="BU47" i="1" s="1"/>
  <c r="BT48" i="1"/>
  <c r="BU48" i="1" s="1"/>
  <c r="BT49" i="1"/>
  <c r="BU49" i="1" s="1"/>
  <c r="BT50" i="1"/>
  <c r="BU50" i="1" s="1"/>
  <c r="BT51" i="1"/>
  <c r="BU51" i="1" s="1"/>
  <c r="BT52" i="1"/>
  <c r="BU52" i="1" s="1"/>
  <c r="BT53" i="1"/>
  <c r="BU53" i="1" s="1"/>
  <c r="BT54" i="1"/>
  <c r="BU54" i="1" s="1"/>
  <c r="BT55" i="1"/>
  <c r="BU55" i="1" s="1"/>
  <c r="BT56" i="1"/>
  <c r="BU56" i="1" s="1"/>
  <c r="BT57" i="1"/>
  <c r="BU57" i="1" s="1"/>
  <c r="BT58" i="1"/>
  <c r="BU58" i="1" s="1"/>
  <c r="BT59" i="1"/>
  <c r="BU59" i="1" s="1"/>
  <c r="BT60" i="1"/>
  <c r="BU60" i="1" s="1"/>
  <c r="BT61" i="1"/>
  <c r="BU61" i="1" s="1"/>
  <c r="BT62" i="1"/>
  <c r="BU62" i="1" s="1"/>
  <c r="BT63" i="1"/>
  <c r="BU63" i="1" s="1"/>
  <c r="BT64" i="1"/>
  <c r="BU64" i="1" s="1"/>
  <c r="BT65" i="1"/>
  <c r="BU65" i="1" s="1"/>
  <c r="BT66" i="1"/>
  <c r="BU66" i="1" s="1"/>
  <c r="BT67" i="1"/>
  <c r="BU67" i="1" s="1"/>
  <c r="BT68" i="1"/>
  <c r="BU68" i="1" s="1"/>
  <c r="BT69" i="1"/>
  <c r="BU69" i="1" s="1"/>
  <c r="BT6" i="1"/>
  <c r="BU6" i="1" s="1"/>
  <c r="BU70" i="1" s="1"/>
  <c r="E70" i="1"/>
  <c r="F70" i="1"/>
  <c r="G70" i="1"/>
  <c r="H70" i="1"/>
  <c r="I70" i="1"/>
  <c r="J70" i="1"/>
  <c r="K70" i="1"/>
  <c r="L70" i="1"/>
  <c r="M70" i="1"/>
  <c r="N70" i="1"/>
  <c r="O70" i="1"/>
  <c r="P70" i="1"/>
  <c r="Q70" i="1"/>
  <c r="R70" i="1"/>
  <c r="S70" i="1"/>
  <c r="T70" i="1"/>
  <c r="U70" i="1"/>
  <c r="V70" i="1"/>
  <c r="W70" i="1"/>
  <c r="X70" i="1"/>
  <c r="Y70" i="1"/>
  <c r="Z70" i="1"/>
  <c r="AA70" i="1"/>
  <c r="AB70" i="1"/>
  <c r="AC70" i="1"/>
  <c r="AD70" i="1"/>
  <c r="AE70" i="1"/>
  <c r="AF70" i="1"/>
  <c r="AG70" i="1"/>
  <c r="AH70" i="1"/>
  <c r="AI70" i="1"/>
  <c r="AJ70" i="1"/>
  <c r="AK70" i="1"/>
  <c r="AL70" i="1"/>
  <c r="AM70" i="1"/>
  <c r="AN70" i="1"/>
  <c r="AO70" i="1"/>
  <c r="AP70" i="1"/>
  <c r="AQ70" i="1"/>
  <c r="AR70" i="1"/>
  <c r="AS70" i="1"/>
  <c r="AT70" i="1"/>
  <c r="AU70" i="1"/>
  <c r="AV70" i="1"/>
  <c r="AW70" i="1"/>
  <c r="AX70" i="1"/>
  <c r="AY70" i="1"/>
  <c r="AZ70" i="1"/>
  <c r="BA70" i="1"/>
  <c r="BB70" i="1"/>
  <c r="BC70" i="1"/>
  <c r="BD70" i="1"/>
  <c r="BE70" i="1"/>
  <c r="BF70" i="1"/>
  <c r="BG70" i="1"/>
  <c r="BH70" i="1"/>
  <c r="BI70" i="1"/>
  <c r="BJ70" i="1"/>
  <c r="BK70" i="1"/>
  <c r="BL70" i="1"/>
  <c r="BM70" i="1"/>
  <c r="BN70" i="1"/>
  <c r="BO70" i="1"/>
  <c r="BP70" i="1"/>
  <c r="BQ70" i="1"/>
  <c r="BR70" i="1"/>
  <c r="BS70" i="1"/>
  <c r="D70" i="1"/>
  <c r="BT70" i="1" l="1"/>
</calcChain>
</file>

<file path=xl/sharedStrings.xml><?xml version="1.0" encoding="utf-8"?>
<sst xmlns="http://schemas.openxmlformats.org/spreadsheetml/2006/main" count="241" uniqueCount="171">
  <si>
    <t>Categoria</t>
  </si>
  <si>
    <t>CENTRUL DE REABILITARE A PERSOANELOR VIRSTNICE SI PERSOANELOR CU DIZABILITATI (ADULTE) “SPERANTA (0047)</t>
  </si>
  <si>
    <t>IMSP ASOCIATIA MEDICALA TERITORIALA BOTANICA (0160)</t>
  </si>
  <si>
    <t>IMSP ASOCIATIA MEDICALA TERITORIALA BUIUCANI (0161)</t>
  </si>
  <si>
    <t>IMSP ASOCIATIA MEDICALA TERITORIALA CENTRU (0162)</t>
  </si>
  <si>
    <t>IMSP ASOCIATIA MEDICALA TERITORIALA CIOCANA (0163)</t>
  </si>
  <si>
    <t>IMSP ASOCIATIA MEDICALA TERITORIALA RASCANI (0164)</t>
  </si>
  <si>
    <t>IMSP CENTRUL DE SANATATE ANENII NOI (0165)</t>
  </si>
  <si>
    <t>IMSP CENTRUL DE SANATATE CAHUL (0192)</t>
  </si>
  <si>
    <t>IMSP CENTRUL DE SANATATE DROCHIA A MANZIUC (0251)</t>
  </si>
  <si>
    <t>IMSP CENTRUL DE SANATATE NISPORENI (0316)</t>
  </si>
  <si>
    <t>IMSP CENTRUL MEDICILOR DE FAMILIE MUNICIPAL BALTI (0415)</t>
  </si>
  <si>
    <t>IMSP CLINICA UNIVERSITARA DE ASISTENTA MEDICALA PRIMARA A USMF N TESTEMITANU (0421)</t>
  </si>
  <si>
    <t>IMSP INSTITUTUL DE PNEUMOLOGIE CHIRIL DRAGANIUC (0428)</t>
  </si>
  <si>
    <t>IMSP INSTITUTUL ONCOLOGIC (0430)</t>
  </si>
  <si>
    <t>IMSP POLICLINICA DE STAT (0432)</t>
  </si>
  <si>
    <t>IMSP SPITALUL CLINIC BALTI (0436)</t>
  </si>
  <si>
    <t>IMSP SPITALUL CLINIC DE BOLI INFECTIOASE T CIORBA (SDMC) (0618)</t>
  </si>
  <si>
    <t>IMSP SPITALUL CLINIC DE PSIHIATRIE (0438)</t>
  </si>
  <si>
    <t>IMSP SPITALUL CLINIC MUNICIPAL DE COPII V IGNATENCO (0442)</t>
  </si>
  <si>
    <t>IMSP SPITALUL CLINIC MUNICIPAL NR 4 (0445)</t>
  </si>
  <si>
    <t>IMSP SPITALUL CLINIC MUNICIPAL SFANTUL ARHANGHEL MIHAIL (0447)</t>
  </si>
  <si>
    <t>IMSP SPITALUL CLINIC REPUBLICAN TIMOFEI MOSNEAGA (0448)</t>
  </si>
  <si>
    <t>IMSP SPITALUL DE STAT (0452)</t>
  </si>
  <si>
    <t>IMSP SPITALUL RAIONAL BRICENI (0455)</t>
  </si>
  <si>
    <t>IMSP SPITALUL RAIONAL CALARASI (0457)</t>
  </si>
  <si>
    <t>IMSP SPITALUL RAIONAL CRIULENI (0463)</t>
  </si>
  <si>
    <t>IMSP SPITALUL RAIONAL DROCHIA NICOLAE TESTEMITANU (0465)</t>
  </si>
  <si>
    <t>IMSP SPITALUL RAIONAL LEOVA (0472)</t>
  </si>
  <si>
    <t>IMSP SPITALUL RAIONAL TELENESTI (0484)</t>
  </si>
  <si>
    <t>IMSP SPITALUL RAIONAL UNGHENI (0485)</t>
  </si>
  <si>
    <t>SERVICIUL DE INFORMATII SI SECURITATE AL REPUBLICII MOLDOVA (0569)</t>
  </si>
  <si>
    <t>SERVICIUL MEDICAL AL MINISTERULUI AFACERILOR INTERNE (0570)</t>
  </si>
  <si>
    <t>SPITALUL CLINIC MILITAR CENTRAL (0576)</t>
  </si>
  <si>
    <t>Итого</t>
  </si>
  <si>
    <t>Loturi bunuri licitate</t>
  </si>
  <si>
    <t>Cantitatea</t>
  </si>
  <si>
    <t>Suma estimată cu TVA</t>
  </si>
  <si>
    <t>Loturi bunuri licitate.Specificarea tehnică deplină solicitată de către autoritatea contractantă</t>
  </si>
  <si>
    <t>RECUPERARE FIZICĂ</t>
  </si>
  <si>
    <t>Bară de perete  ( 008338 )</t>
  </si>
  <si>
    <t>Înălțime 2 m, lățime 1 m, distanta între scări 20 cm, material - lemn, fixare pe perete.</t>
  </si>
  <si>
    <t>Bara Orizontală  ( 008339 )</t>
  </si>
  <si>
    <t>Metal fixare pe perete, lățime 0.5 m</t>
  </si>
  <si>
    <t>Bicicleta pentru exerciții  ( 008340 )</t>
  </si>
  <si>
    <t>Monitor electronic, regularea vitezei si puterii a efortului fizic a pacientului.</t>
  </si>
  <si>
    <t>Banda de alergare  ( 008341 )</t>
  </si>
  <si>
    <t>Carcasa metal, Ecran electronic cu miniere, cu corecția vitezei și intensității și reglarea distanței parcurse, 220 v</t>
  </si>
  <si>
    <t>Fitt-ball  ( 008342 )</t>
  </si>
  <si>
    <t>Material - cauciuc moale și elastic
2 buc. Diametru 0.5 m
2 buc. Diametru 1 m</t>
  </si>
  <si>
    <t>Emisferă de balansare  ( 008343 )</t>
  </si>
  <si>
    <t>Material cauciuc, mânere, diametru 0,5 m +/-10%.</t>
  </si>
  <si>
    <t>Rolă pentru masaj  ( 008344 )</t>
  </si>
  <si>
    <t>material eco-piele, diametru de 15 cm lungime 0.5 m.</t>
  </si>
  <si>
    <t>Masa de masaj  ( 008345 )</t>
  </si>
  <si>
    <t>Carcasa metal, acoperit eco-piele, reglare electrică după înălțime, reglabilă la nivel de corp și picioare, lungime 2-2,20 m, lățime 70-80 cm, cu conectare 220 v.</t>
  </si>
  <si>
    <t>Baston de gimnastică  ( 008346 )</t>
  </si>
  <si>
    <t>Plastic, lungime 0.5 - 5 buc.
Plastic, lungime 1 m - 5 buc.</t>
  </si>
  <si>
    <t>Disc de echilibrare  ( 008347 )</t>
  </si>
  <si>
    <t>Metal, diametru 40 cm.</t>
  </si>
  <si>
    <t>Cercuri  ( 008348 )</t>
  </si>
  <si>
    <t>Material plastic, diametru de 0.5 m. - 2 buc.
Material plastic, 1 m - 2 buc</t>
  </si>
  <si>
    <t>Bancă pentru antrenament de forță  ( 008349 )</t>
  </si>
  <si>
    <t>Carcasa metal, pentru antrenament material eco-piele.</t>
  </si>
  <si>
    <t>Bandă de gimnastică  ( 008350 )</t>
  </si>
  <si>
    <t>Material cauciuc elastic . Diferite grade de elasticitate.</t>
  </si>
  <si>
    <t>Set Gantere  ( 008351 )</t>
  </si>
  <si>
    <t>(2 buc 0.5 kg, 2 buc 1kg, 2 buc. 1.5 kg, 2 buc. 5 kg, 2 buc. 10kg)
Set de gantere produs din metal acoperit cu vinii.</t>
  </si>
  <si>
    <t>Expander  ( 008354 )</t>
  </si>
  <si>
    <t>Material cauciuc, mâner plastic, cu funcția regulării intensității greutății efortului.</t>
  </si>
  <si>
    <t>Mingi de masaj  ( 008355 )</t>
  </si>
  <si>
    <t>Material cauciuc elastic , moale cu diametru de la 5 - 10 cm.</t>
  </si>
  <si>
    <t>Aparat electric de masaj  ( 008356 )</t>
  </si>
  <si>
    <t>Material folosit - plastic, electric cu baterie funcție de încărcare cu funcție de vibrare, formă pistol.</t>
  </si>
  <si>
    <t>Aparat electric de masaj  ( 008357 )</t>
  </si>
  <si>
    <t>Aparat special folosit pentru stimularea sistemului muscular și nervos, aparat electric cu conectare la pacient cu 4 electrozi, curent electric pentru stimularea mușchilor și sistemului nervos.</t>
  </si>
  <si>
    <t>Bare paralele pentru recuperare medicală  ( 008359 )</t>
  </si>
  <si>
    <t>Bare paralele pentru recuperare medicală
Specificație tehnică:
bare paralele montate pe un modul de trepte;
prevăzut cu 3 trepte, înălțimea dintre trepte este de 16 cm;
prevăzut cu bare paralele reglabile manual (mecanic)
sistem hidraulic opțional;
suprafaţa antiderapantă si mânere ce nu permit alunecarea;
necesită cuplarea cu un modul de odihnă sau trepte</t>
  </si>
  <si>
    <t>Saltea gimnastica PVC  ( 008360 )</t>
  </si>
  <si>
    <t>Saltea gimnastica PVC
Dimensiuni: 200 (±10) x 100(±10) x 10 cm
Material husă: Tenta densă, din țesătură PVC (policlorură de vinil), rezistentă la apă, raze UV, temperaturi extreme și medii puțin agresive.
Material interior: Spumă polietilenă expandată.</t>
  </si>
  <si>
    <t>Bastoane gimnastica  ( 008361 )</t>
  </si>
  <si>
    <t>Bastoane gimnastica
Baston pentru recuperare medicală din lemn, 100 cm, lăcuit cu lac ecologic, diametrul de 25 mm, profil rotund</t>
  </si>
  <si>
    <t>Minge de gimnastica  ( 008362 )</t>
  </si>
  <si>
    <t>Minge de gimnastica
Descriere:
• Minge de aerobic universală
• Material: PVC foarte rezistent
• Suprafața cu aderentă sporită
• Sarcina maximă admisă: ~ 600 kg
• Diametru minge: ~ 85 cm
• Pompă manuală inclusă
• Pentru exerciții de aerobic, cardio sau de reabilitare</t>
  </si>
  <si>
    <t>Greutăți (haltere) 1kg  ( 008363 )</t>
  </si>
  <si>
    <t>Greutăți (haltere) 1kg
CARACTERISTICI DE BAZĂ:
GREUTATE: 2X1 KG</t>
  </si>
  <si>
    <t>Greutăți (haltere) 2kg  ( 008364 )</t>
  </si>
  <si>
    <t>Greutăți (haltere) 2kg 
CARACTERISTICI DE BAZĂ:
GREUTATE: 2X 2 KG</t>
  </si>
  <si>
    <t>set Bandă elastică  ( 008365 )</t>
  </si>
  <si>
    <t>set Bandă elastică
Benzi elastice
- rezistente progresive (2- minim, 5- maxim);
 - culori diferite, in functie de rezistenta:
Banda elastica rez. 2, portocalie;-2 buc
Banda elastica rez. 3, verde; -2 buc
Banda elastica rez. 5, purpuriu; -2 buc</t>
  </si>
  <si>
    <t>Perete multifuncțional  ( 008367 )</t>
  </si>
  <si>
    <t>Perete multifunctional
Cod  
Parametrul Specificația
Descriere Tablou format din mai multe componente pentru reabilitarea pacientilor
Tip stationar
Suport pentru mînă
Material  Non-toxic, rezistent la intinderi, din cauciuc etc.
Dimensiuni estimativa 150 x 150 x 10 cm
Numar de componente incorporate pe tablou pentru exercitii ≥ 6</t>
  </si>
  <si>
    <t>Covoare de gimnastică  ( 008368 )</t>
  </si>
  <si>
    <t>Covor de gimnastică
Descriere servește ca suport pentru o persoană în timpul exercițiilor indicate medical și prescrise pentru a îmbunătăți abilitățile motorii și echilibrul sau controlul postural și/sau pentru tratamentul mișcării terapeutice a slăbiciunii musculare la nivelul membrelor și trunchiului ca urmare a unei boli neurologice. sau boală ortopedică.
Parametru Specificația
Dimensiune (L x l x H): aprox.  185 x 60 x 1,5 cm
Material  Din spumă cu celule închise
Anti-alunecare Da
Suprafața Rezistentă la substanțe pentru dezinfectare</t>
  </si>
  <si>
    <t>Bicicleta pentru exerciții  ( 008369 )</t>
  </si>
  <si>
    <t>Dispozitiv de recuperare tip bicicletă pentru membre superioare și inferioare, compus din: scaun suport pacient, volan de suport pentru membrele superioare, pedale pentru membrele inferioare, display pentru afișarea parametrilor și funcțiilor, volantă cu greutate minim 4–5 kg, cadru principal metalic cu bare/picioare de suport pentru stabilitate pe suprafață; ajustări disponibile: ajustarea rezistenței efortului cu minim 4 nivele, reglare înălțime scaun, reglare poziție scaun; funcții minime afișate pe display: TIME (afișarea timpului sau timp țintă), RPM (rotații pe minut), SPEED (viteza curentă), CALORIES (calorii arse în timpul exercițiilor), DISTANCE (distanța totală sau distanța țintă); sistem de frânare de tip magnetic; suport masă corporală pacient minim 120 kg; alimentare display informativ prin baterii sau acumulator intern; instruire utilizatori inclusă; manual de utilizare în limba română; garanție minim 24 luni.</t>
  </si>
  <si>
    <t>Dispozitiv pentru reeducarea flexei și existensiei a degetelor (Stepper)  ( 008370 )</t>
  </si>
  <si>
    <t>Dispozitiv pentru reeducarea flexei și extensiei a degetelor (Stepper)
Descriere Dispozitive pentru recuperare membrului superior prin miscari de flexo-extensie
Parametrul  Specificația
Tip portabil
Suport Pentru antebraț da
 Posibilitatea de ajustare a unghiului de înclinare a suportului da
Material  Suport antebraț oțel, metal sau alt tip de material asemanator, rezistent 
 Inelele pentru degete piele de calitate înaltă, rezistentă sau alt tip de material analogic
Inelele penru deget Posibilitatea schimbării rezistenței da
 Păstrarea unghiului optim de 90 ° între falangii și inele da
Dimensiunile Lungimea 35 - 50 cm
 Lațimea 15 - 25 cm
Suprafața Rezistentă la substanțe pentru dezinfectare da</t>
  </si>
  <si>
    <t>Bicicleta fitness orizontala (max. 130 kg)  ( 008371 )</t>
  </si>
  <si>
    <t>Bicicletă fitness orizontală (recumbent) cu sistem de frânare magnetic și reglare manuală a rezistenței în minim 8 nivele; cadru robust cu șa confortabilă și spătar ergonomic, șa reglabilă pe orizontal; pedale mari antiderapante; display LCD cu afișarea timpului, vitezei, distanței, caloriilor și pulsului; senzori de puls integrați în mânere; roți pentru transport; alimentare display prin baterii; capacitate maximă utilizator 130 kg; dimensiuni 142×57×100,5 cm; greutate aparat ~30 kg;</t>
  </si>
  <si>
    <t>Bandă de mers cu sistem de siguranță pentru prevenirea căderii pacientului  ( 008373 )</t>
  </si>
  <si>
    <t>Bandă de alergat electrică pentru uz casnic cu motor electric ~900 W (clasă H, prevăzută pentru antrenament casnic), viteză reglabilă între 0,8–12 km/h, sistem de înclinare cu 12 niveluri reglabile, suprafață de alergare ~115×44 cm, capacitate maximă utilizator 120 kg, amortizare AirCushion Pro pentru reducerea impactului asupra articulațiilor, display LCD ce afișează timp, viteză, distanță, calorii, puls și nivel de înclinare, 12 programe de antrenament predefinite și 3 programe personalizabile, senzori de puls pe mânere, conectivitate Bluetooth compatibilă cu aplicațiile FitShow și Kinomap, roți de transport și mecanism pliabil pentru depozitare compactă, alimentare 230 V, conform standardelor europene de siguranță și calitate CE/EN ISO 20957‑1, EN 957‑6.</t>
  </si>
  <si>
    <t>Aparat elipctic  ( 008374 )</t>
  </si>
  <si>
    <t>Aparat eliptic pentru uz casnic cu sistem de frânare magnetic și reglare manuală a rezistenței în 8 trepte; volantă de 4 kg; raport transmisie 1:6.5; lungime pas 33 cm, distanță între pedale ~21,6 cm; afișaj cu monitorizare timp, distanță, viteză, calorii și ritm cardiac prin senzori în mânere; suport pentru tabletă și suport pentru sticlă; roți transport și sistem de compensare pentru suprafețe inegale; alimentare electronică prin 2×AA baterii; dimensiuni aproximative 109×55,5×159 cm; greutate aparat ~29,5 kg; capacitate maximă utilizator ~110 kg; conform standardelor EN 957 pentru utilizare casnică.</t>
  </si>
  <si>
    <t>Dispozitiv pentru reabilitarea genunchiului și a șoldului  ( 008375 )</t>
  </si>
  <si>
    <t>Dispozitiv pentru mobilizare pasivă a articulațiilor, alimentare 220V, interval de mișcare genunchi: -10° / 0° / 120°, interval de mișcare șold: 0° / 7° / 115°, greutate 11 kg, dimensiuni 97 x 36 x 23 cm, destinat pacienților cu înălțimea 120–200 cm, utilizat pentru recuperare post-operatorie și reabilitare ortopedică, reglabil, compact și ușor de transportat.</t>
  </si>
  <si>
    <t>Masă de verticalizare  ( 008376 )</t>
  </si>
  <si>
    <t>Masă de verticalizare (tilt table) cu fixări trunchi/genunchi/picioare; înclinare progresivă.
suprafață pacient tipic ~193×70 cm; înălțime masă ~60–92 cm (în funcție de model)
Dispozitiv medical (CE/MDR); suporturi laterale, roți cu frână.</t>
  </si>
  <si>
    <t>Suport de deplasare cu mânere și suport la piept  ( 008377 )</t>
  </si>
  <si>
    <t>Patru roți mici ajutoare pentru mers, rulator, cu frână pentru roți
Inaltime reglabila
Cadru scaun cu rotile pentru stabilitate
Capacitate de greutate 100 kg
Lungime totala 88,5 cm
Latime totala 73 cm
Înălțimea totala min.: 110 cm / max.: 133 cm
Greutatea produsului 13,9 kg</t>
  </si>
  <si>
    <t>Pedalier pentru recuperare  ( 008378 )</t>
  </si>
  <si>
    <t>Produsul este un suport corector ortopedic destinat utilizării la nivelul piciorului, având rol în susținerea și alinierea corectă a segmentului anatomic vizat. Este fabricat din oțel, material care asigură rezistență mecanică, durabilitate și stabilitate în utilizare.
Lungimea dispozitivului este de 48 cm, dimensiune adecvată pentru aplicare eficientă și fixare corespunzătoare. Produsul este comercializat sub este disponibil în culoarea alb, aspect care îi conferă un design neutru și adaptabil utilizării în contexte clinice sau de recuperare.</t>
  </si>
  <si>
    <t>Bara tractiuni cu scripeti (max. 150 kg)  ( 008379 )</t>
  </si>
  <si>
    <t>Bara de tracțiuni cu scripeti, capacitate maximă 150 kg, structură metalică rezistentă, montaj perete cu 4 șuruburi de ancorare, 3 perechi de prinderi pentru tracțiuni, 2 scripeți pentru exerciții cu greutăți, compatibilitate cu discuri clasice și olimpice, diametru adaptor reglabil între 25 și 50 mm, suportă greutăți adiționale, fabricată din oțel durabil, finisaj anti-coroziv, potrivită pentru antrenamente individuale și clinici de recuperare.</t>
  </si>
  <si>
    <t>Step aerobic  ( 008380 )</t>
  </si>
  <si>
    <t>Step aerobic multifunctional, dimensiuni suprafață 53x33 cm, înălțime 14 cm, greutate 3,6 kg, capacitate maximă utilizator 200 kg, potrivit pentru  reabilitare, fabricat din material durabil, stabil și sigur.</t>
  </si>
  <si>
    <t>Saltea de gimnastică  ( 008381 )</t>
  </si>
  <si>
    <t>Salteaua de gimnastică are dimensiunile de 200 × 100 × 5 cm, cu o lungime de 200 cm, o lățime de 100 cm și o grosime de 5 cm. Este prevăzută cu acoperire din pânză, are o greutate de 3 kg .</t>
  </si>
  <si>
    <t>Set benzi de fitness  ( 008382 )</t>
  </si>
  <si>
    <t>Benzi de rezistență de fitness cu diferite niveluri de rezistență
Nivel de dificultate:·      
   x-easy 60 cm 5 cm 0,5 mm 4-7 kg;·        
 ușor 60 cm 5 cm 0,7 mm 7-10 kg;·         
mediu 60 cm 5 cm 0,9 mm 9-13,5 kg;·         
heavy 60 cm 5 cm 1,2 mm 11-16 kg;         
x-grea 60 cm 5 cm 1,15 mm 13-20 kg.</t>
  </si>
  <si>
    <t>Benzi de fitness  ( 008383 )</t>
  </si>
  <si>
    <t>Produsul este fabricat din latex natural, asigurând elasticitate optimă, durabilitate și confort în utilizare. Este disponibil în trei variante de rezistență, adaptate diferitelor niveluri de pregătire și obiective terapeutice sau de antrenament: rezistență ușoară – mărimea S (2080 × 6 × 4,1 mm), rezistență medie – mărimea M (2080 × 12 × 4,5 mm) și rezistență mare – mărimea L (2080 × 22 × 4,5 mm).</t>
  </si>
  <si>
    <t>Scară pentru reeducarea mersului  ( 008384 )</t>
  </si>
  <si>
    <t>Scara pentru recuperare medicala. Scara kinetoterapie cu bare paralel, cadru robust din otel, urcare-coborare, configuratie cu colt. Platforma si trepte acoperite cu material antiderapant.4 trepte inaltime: 15 cm
5 trepte inaltime: 13 cm
Platforma centrala: 60x60 cm
Lungime linie dreapta: 310x65 cm
Dimensiuni: 167x199 cm</t>
  </si>
  <si>
    <t>Scara scandinava (spaliera)  ( 008385 )</t>
  </si>
  <si>
    <t>Cadru lateral din lemn stratificat sau metal vopsit electrostatic
Bare transversale din lemn masiv sau metal acoperit antiderapant
Finisaj neted, rotunjit, fără muchii ascuțite
Materiale rezistente la uzură și ușor de igienizat
Dimensiuni
Înălțime: minim 220 cm
Lățime: 80–100 cm
Distanța dintre bare: 18–22 cm
Diametru bare: ≥ 30 m•  
Montare fixă pe perete
•  Sistem de prindere inclus în setul de livrare
•  Fixare rigidă și stabilă
•  Compatibilitate cu pereți portanți standard</t>
  </si>
  <si>
    <t>Bare paralele modulare  ( 008386 )</t>
  </si>
  <si>
    <t>Specificații tehnice:Reglaj înălțime: 65–100 cm
Lățime între balustrade: 40–80 cm
Lungime balustrade:  4  m
Lățime suprafață de mers: 59 cm
Lățime totală platformă: 70 cm
Greutate suportată pe o balustradă: 135 kg</t>
  </si>
  <si>
    <t>Minge pilates  ( 008389 )</t>
  </si>
  <si>
    <t>Material  PVC, non-toxic sau echivalent
Diametru: 30 cm
 Culori: albastru, mov</t>
  </si>
  <si>
    <t>Minge medicinală (2 kg)  ( 008390 )</t>
  </si>
  <si>
    <t>Fabricata din cauciuc, umpluta cu nisip, cu diametrul de aproximativ 197 mm și greutatea de 2 kg.</t>
  </si>
  <si>
    <t>Set minge masaj (4 buc.) d=5/6/7/8 cm  ( 008391 )</t>
  </si>
  <si>
    <t>Mingea de masaj cu țepi este potrivită pentru utilizare pe întregul corp. Mingile de dimensiuni mai mici sunt deosebit de potrivite pentru masajul mâinilor și picioarelor, precum și pentru efectuarea exercițiilor speciale terapeutice și de fitness.</t>
  </si>
  <si>
    <t>Bosu / Balansir  ( 008392 )</t>
  </si>
  <si>
    <t>"Baza realizată din PVC de calitate
2 benzi de rezistență ce permit multiple exerciții
Diametru suprafață balans: 54.5 cm+/-10%
Înălțime: 25 cm (ajustabilă în funcție de inflație)
Lungime benzi de rezistență: 80 cm
Limită de greutate: min 200 kg"</t>
  </si>
  <si>
    <t>Greutati (2 buc. x 0.25 kg)  ( 008393 )</t>
  </si>
  <si>
    <t>Material: poliester
Umplutură: nisip
Greutate: 0,25 kg
Sistem de prindere: curea de fixare
Dimensiune: reglabilă
Destinație: pentru încărcare suplimentară în exercițiile de întărire generală
Set: 2 bucăți</t>
  </si>
  <si>
    <t>Greutati (2 buc. х 0.5 kg)  ( 008394 )</t>
  </si>
  <si>
    <t>Săculeți pentru glezna/ încheietură
Sunt fabricati din neopren de înaltă calitate, husa elastică, dar durabila și bucați metalice în interior care asigură potrivirea cu oricare formă și dimensiune de glezna/incheietura.</t>
  </si>
  <si>
    <t>Greutati (2 buc. х 1,0 kg)  ( 008395 )</t>
  </si>
  <si>
    <t>Set gantere 10 kg  ( 008396 )</t>
  </si>
  <si>
    <t>Set gantere pentru recuperare și fitness: 3 tipuri de gantere cu greutăți 2,5 kg, 1,5 kg și 1 kg, discuri din fier/ciment acoperite cu neopren sau vinil, mânere oțel cromat cu finisaj anti-alunecare, toleranță greutate ±5%, design ergonomic, rezistente la dezinfectanți, conform standardelor de siguranță, suport gantere inclus</t>
  </si>
  <si>
    <t>Baston gimnastica  ( 008397 )</t>
  </si>
  <si>
    <t>Baston pentru recuperare medicală din plastic durabil, lungime 100 cm, diametru 25 mm, profil rotund. Suprafață netedă, ușor de curățat, rezistent la substanțe dezinfectante. Produs conform standardelor de calitate, potrivit pentru exerciții de gimnastică și terapie fizică. Culori: verde, violet, albastru, galben, roșu</t>
  </si>
  <si>
    <t>Con cu gauri 23 cm  ( 008398 )</t>
  </si>
  <si>
    <t>Con de 23 cm este perfect pentru antrenamente de agilitate și viteză. Fabricat din plastic durabil, este ușor de utilizat și de transportat. Găurile laterale permit fixarea cu bețe de antrenament sau alte accesorii, oferind versatilitate în exercițiile de coordonare. Acest con este disponibil într-o varietate de culori și poate fi folosit în diverse activități de reabilitare.</t>
  </si>
  <si>
    <t>Con cu găuri 5 cm și 10  cm  ( 008399 )</t>
  </si>
  <si>
    <t>Con de antrenament cu găuri, fabricat din plastic rezistent, fixabil pe bețele de antrenament la 3 înălțimi diferite (5 cm, 10 cm și variabil), utilizabil atât în antrenamente individuale, cât și în activități de echipă, plastic durabil, rezistent la substanțe dezinfectante. Culori diferite, în număr egal pentru fiecare dimensiune.</t>
  </si>
  <si>
    <t>Pernă cilindru  ( 008400 )</t>
  </si>
  <si>
    <t>Perna cilindrică pentru masaj, dimensiuni 61x23x23 cm, fabricată din piele ecologică durabilă, rezistentă la substanțe dezinfectante, umplutură de densitate medie pentru suport și confort, design ergonomic pentru relaxare și susținerea picioarelor, ușor de curățat și întreținut, potrivită pentru i reabilitare.</t>
  </si>
  <si>
    <t>Pernă Semicilindrică  ( 008401 )</t>
  </si>
  <si>
    <t>Pernă semicilindrică pentru masaj, dimensiuni aproximative 61x23x9 cm, fabricată din piele ecologică durabilă, rezistentă la substanțe dezinfectante, umplutură de densitate medie pentru suport și confort, design ergonomic pentru relaxare, masaj și exerciții de reabilitare, ușor de curățat și întreținut.</t>
  </si>
  <si>
    <t>Tacamuri pentru persoane cu handicap  ( 008402 )</t>
  </si>
  <si>
    <t>Tacamuri adaptate pentru persoane cu dizabilitati locomotorii cu  manere adaptabile, din otel inoxidabil, maner gros din cauciuc lungime 11 cm, nervuri pentru o prindere usoara.
 Set tacamuri curbe - 4 bucati
• Tacamuri: drepte, curbe
• Cutit, furculita, lingura, lingurita
• Tacamuri: otel inoxidabil
• Maner din cauciuc: 11 cm</t>
  </si>
  <si>
    <t>Înlățător WC cu mânere  ( 008403 )</t>
  </si>
  <si>
    <t>Specificații tehnice
Dimensiuni principale: 48 × 44 × 45 × 78 cm
Greutate netă: 2.5 kg</t>
  </si>
  <si>
    <t>Scaun toaletă multifuncțional   5-în-1  ( 008404 )</t>
  </si>
  <si>
    <t>Specificații tehnice:
Dimensiuni totale: 51 × 43 × 75-93 cm      (L × l × h reglabilă)
Înălțime șezut: 47-65 cm
Dimensiuni șezut: 40 × 28 cm
Lățime între mânere: 40 cm
Greutate maximă suportată: 75-100 kg
Greutate netă: 5,3 kg</t>
  </si>
  <si>
    <t>Scaun toaletă  ( 008405 )</t>
  </si>
  <si>
    <t>Specificații tehnice:
Dimensiuni totale: 50 × 56 × 60-75 cm (L × l × h reglabile)
Înălțime șezut: 40-55 cm
Dimensiuni șezut: 40 × 37 cm
Lățime între mânere: 46 cm
Greutate maximă suportată: 136 kg
Greutate netă: 6,3 kg</t>
  </si>
  <si>
    <t>Cadru de mers  ( 008406 )</t>
  </si>
  <si>
    <t>Caracteristici
Dimensiuni : Lațime reglabilă între 61 și 69 cm, adancime 43 cm, Înalțime reglabilă între 66 și 76 cm. 
Greutatea maximă suportată: 100 kg.
Greutate produs: 3 kg.</t>
  </si>
  <si>
    <t>Pereche mănuși robotică de reabilitare pentru mâna dreaptă și mâna stângă  ( 008407 )</t>
  </si>
  <si>
    <t>Mănușă robotică pentru reabilitarea funcțională a mâinii și degetelor; destinată reeducării mobilității degetelor și forței mâinii; minim 5 niveluri de intensitate pentru activare gradată a degetelor; interfață LCD pentru programe de antrenament personalizate; funcții de monitorizare progres și ajustare parametri individuali; alimentare și control electronic; ergonomică și sigură pentru utilizare clinică.</t>
  </si>
  <si>
    <t>Masa kinetoterapie  Bobath, 2 secțiuni, reglaj electric  ( 008408 )</t>
  </si>
  <si>
    <t>Masă profesională pentru recuperare medicală tip Bobath; construcție metalică robustă vopsită electrostatic; 2 secțiuni; reglaj electric al înălțimii cu motor silențios; interval reglaj înălțime minim 48–90 cm; dimensiuni totale masă: 200×100×max.90 cm sau 200×120×max.90 cm; secțiune cap reglabilă hidraulic; unghi reglaj cap 0–85°; dimensiuni secțiune cap: 55×100 cm sau 55×120 cm; dimensiuni secțiune picioare: 140×100 cm sau 140×120 cm; capacitate maximă de susținere minim 150 kg (preferabil 160 kg); greutate echipament aproximativ 122 kg (variantă 100 cm) / 132 kg (variantă 120 cm); tapițerie medicală impermeabilă, antibacteriană, rezistentă la dezinfectanți; colțuri rotunjite pentru siguranță; picioare cu protecție antiderapantă; alimentare 220–240V/50Hz</t>
  </si>
  <si>
    <t>Denumire Lot</t>
  </si>
  <si>
    <t>Specificarea tehnică deplină solicitată de către autoritatea contractantă</t>
  </si>
  <si>
    <t>Suma estimată fără TVA</t>
  </si>
  <si>
    <t>nr. 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</si>
</sst>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Arial"/>
      <family val="2"/>
    </font>
    <font>
      <b/>
      <sz val="8"/>
      <name val="Arial Narrow"/>
    </font>
    <font>
      <b/>
      <sz val="8"/>
      <color indexed="18"/>
      <name val="Arial Narrow"/>
    </font>
    <font>
      <b/>
      <sz val="8"/>
      <color indexed="12"/>
      <name val="Arial Narrow"/>
    </font>
    <font>
      <b/>
      <sz val="11"/>
      <color rgb="FF000000"/>
      <name val="Times New Roman"/>
      <family val="1"/>
      <charset val="204"/>
    </font>
    <font>
      <b/>
      <sz val="8"/>
      <color indexed="18"/>
      <name val="Arial Narrow"/>
      <family val="2"/>
      <charset val="204"/>
    </font>
  </fonts>
  <fills count="5">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rgb="FFBFBFBF"/>
        <bgColor indexed="64"/>
      </patternFill>
    </fill>
  </fills>
  <borders count="7">
    <border>
      <left/>
      <right/>
      <top/>
      <bottom/>
      <diagonal/>
    </border>
    <border>
      <left style="thin">
        <color indexed="60"/>
      </left>
      <right style="thin">
        <color indexed="60"/>
      </right>
      <top style="thin">
        <color indexed="60"/>
      </top>
      <bottom style="thin">
        <color indexed="60"/>
      </bottom>
      <diagonal/>
    </border>
    <border>
      <left style="thin">
        <color indexed="60"/>
      </left>
      <right style="thin">
        <color indexed="60"/>
      </right>
      <top style="thin">
        <color indexed="60"/>
      </top>
      <bottom/>
      <diagonal/>
    </border>
    <border>
      <left style="thin">
        <color indexed="60"/>
      </left>
      <right style="thin">
        <color indexed="60"/>
      </right>
      <top/>
      <bottom style="thin">
        <color indexed="60"/>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27">
    <xf numFmtId="0" fontId="0" fillId="0" borderId="0" xfId="0"/>
    <xf numFmtId="0" fontId="3" fillId="2" borderId="1" xfId="1" applyNumberFormat="1" applyFont="1" applyFill="1" applyBorder="1" applyAlignment="1">
      <alignment horizontal="center" vertical="center" wrapText="1"/>
    </xf>
    <xf numFmtId="0" fontId="3" fillId="2" borderId="1" xfId="1" applyNumberFormat="1" applyFont="1" applyFill="1" applyBorder="1" applyAlignment="1">
      <alignment horizontal="center" vertical="center" wrapText="1"/>
    </xf>
    <xf numFmtId="0" fontId="3" fillId="2" borderId="1" xfId="1" applyNumberFormat="1" applyFont="1" applyFill="1" applyBorder="1" applyAlignment="1">
      <alignment horizontal="center" vertical="center"/>
    </xf>
    <xf numFmtId="0" fontId="3" fillId="2" borderId="2" xfId="1" applyNumberFormat="1" applyFont="1" applyFill="1" applyBorder="1" applyAlignment="1">
      <alignment horizontal="center" vertical="center" wrapText="1" indent="1"/>
    </xf>
    <xf numFmtId="0" fontId="3" fillId="2" borderId="3" xfId="1" applyNumberFormat="1" applyFont="1" applyFill="1" applyBorder="1" applyAlignment="1">
      <alignment horizontal="center" vertical="center" wrapText="1" indent="1"/>
    </xf>
    <xf numFmtId="0" fontId="2" fillId="0" borderId="4" xfId="1" applyNumberFormat="1" applyFont="1" applyBorder="1" applyAlignment="1">
      <alignment vertical="top" wrapText="1"/>
    </xf>
    <xf numFmtId="2" fontId="4" fillId="0" borderId="4" xfId="1" applyNumberFormat="1" applyFont="1" applyBorder="1" applyAlignment="1">
      <alignment horizontal="right" vertical="center" indent="1"/>
    </xf>
    <xf numFmtId="4" fontId="2" fillId="0" borderId="4" xfId="1" applyNumberFormat="1" applyFont="1" applyBorder="1" applyAlignment="1">
      <alignment horizontal="right" vertical="center" indent="1"/>
    </xf>
    <xf numFmtId="0" fontId="3" fillId="2" borderId="1" xfId="1" applyNumberFormat="1" applyFont="1" applyFill="1" applyBorder="1" applyAlignment="1">
      <alignment vertical="top"/>
    </xf>
    <xf numFmtId="2" fontId="4" fillId="2" borderId="1" xfId="1" applyNumberFormat="1" applyFont="1" applyFill="1" applyBorder="1" applyAlignment="1">
      <alignment horizontal="right" vertical="center" indent="1"/>
    </xf>
    <xf numFmtId="4" fontId="3" fillId="2" borderId="1" xfId="1" applyNumberFormat="1" applyFont="1" applyFill="1" applyBorder="1" applyAlignment="1">
      <alignment horizontal="right" vertical="center" indent="1"/>
    </xf>
    <xf numFmtId="0" fontId="3" fillId="3" borderId="4" xfId="1" applyNumberFormat="1" applyFont="1" applyFill="1" applyBorder="1" applyAlignment="1">
      <alignment vertical="top" wrapText="1"/>
    </xf>
    <xf numFmtId="0" fontId="4" fillId="3" borderId="4" xfId="1" applyNumberFormat="1" applyFont="1" applyFill="1" applyBorder="1" applyAlignment="1">
      <alignment horizontal="right" vertical="center" indent="1"/>
    </xf>
    <xf numFmtId="0" fontId="3" fillId="3" borderId="4" xfId="1" applyNumberFormat="1" applyFont="1" applyFill="1" applyBorder="1" applyAlignment="1">
      <alignment horizontal="right" vertical="center" indent="1"/>
    </xf>
    <xf numFmtId="2" fontId="4" fillId="3" borderId="4" xfId="1" applyNumberFormat="1" applyFont="1" applyFill="1" applyBorder="1" applyAlignment="1">
      <alignment horizontal="right" vertical="center" indent="1"/>
    </xf>
    <xf numFmtId="4" fontId="3" fillId="3" borderId="4" xfId="1" applyNumberFormat="1" applyFont="1" applyFill="1" applyBorder="1" applyAlignment="1">
      <alignment horizontal="right" vertical="center" indent="1"/>
    </xf>
    <xf numFmtId="0" fontId="2" fillId="0" borderId="4" xfId="1" applyNumberFormat="1" applyFont="1" applyBorder="1" applyAlignment="1">
      <alignment vertical="top" wrapText="1" indent="2"/>
    </xf>
    <xf numFmtId="2" fontId="3" fillId="3" borderId="4" xfId="1" applyNumberFormat="1" applyFont="1" applyFill="1" applyBorder="1" applyAlignment="1">
      <alignment horizontal="right" vertical="center" indent="1"/>
    </xf>
    <xf numFmtId="0" fontId="3" fillId="2" borderId="2" xfId="1" applyNumberFormat="1" applyFont="1" applyFill="1" applyBorder="1" applyAlignment="1">
      <alignment horizontal="center" vertical="center" wrapText="1"/>
    </xf>
    <xf numFmtId="0" fontId="3" fillId="2" borderId="3" xfId="1" applyNumberFormat="1" applyFont="1" applyFill="1" applyBorder="1" applyAlignment="1">
      <alignment horizontal="center" vertical="center" wrapText="1"/>
    </xf>
    <xf numFmtId="0" fontId="3" fillId="3" borderId="0" xfId="1" applyNumberFormat="1" applyFont="1" applyFill="1" applyBorder="1" applyAlignment="1">
      <alignment vertical="top" wrapText="1"/>
    </xf>
    <xf numFmtId="0" fontId="2" fillId="0" borderId="0" xfId="1" applyNumberFormat="1" applyFont="1" applyBorder="1" applyAlignment="1">
      <alignment vertical="top" wrapText="1" indent="2"/>
    </xf>
    <xf numFmtId="0" fontId="4" fillId="3" borderId="0" xfId="1" applyNumberFormat="1" applyFont="1" applyFill="1" applyBorder="1" applyAlignment="1">
      <alignment horizontal="right" vertical="center" inden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2" borderId="2" xfId="1" applyNumberFormat="1" applyFont="1" applyFill="1" applyBorder="1" applyAlignment="1">
      <alignment horizontal="center" vertical="center" wrapText="1" indent="1"/>
    </xf>
  </cellXfs>
  <cellStyles count="2">
    <cellStyle name="Normal" xfId="0" builtinId="0"/>
    <cellStyle name="Normal_Sheet1" xfId="1" xr:uid="{DF56E194-B8F4-4881-BBB0-43F6E75AF9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71"/>
  <sheetViews>
    <sheetView tabSelected="1" topLeftCell="AT1" workbookViewId="0">
      <selection activeCell="BS2" sqref="BS1:BT1048576"/>
    </sheetView>
  </sheetViews>
  <sheetFormatPr defaultRowHeight="15" x14ac:dyDescent="0.25"/>
  <cols>
    <col min="2" max="2" width="38.7109375" customWidth="1"/>
    <col min="3" max="3" width="72.5703125" customWidth="1"/>
    <col min="4" max="70" width="9.140625" customWidth="1"/>
    <col min="71" max="71" width="12.7109375" hidden="1" customWidth="1"/>
    <col min="72" max="72" width="9.140625" hidden="1" customWidth="1"/>
  </cols>
  <sheetData>
    <row r="1" spans="1:73" x14ac:dyDescent="0.25">
      <c r="B1" s="1" t="s">
        <v>0</v>
      </c>
      <c r="C1" s="1"/>
      <c r="D1" s="2" t="s">
        <v>1</v>
      </c>
      <c r="E1" s="2"/>
      <c r="F1" s="2" t="s">
        <v>2</v>
      </c>
      <c r="G1" s="2"/>
      <c r="H1" s="2" t="s">
        <v>3</v>
      </c>
      <c r="I1" s="2"/>
      <c r="J1" s="2" t="s">
        <v>4</v>
      </c>
      <c r="K1" s="2"/>
      <c r="L1" s="2" t="s">
        <v>5</v>
      </c>
      <c r="M1" s="2"/>
      <c r="N1" s="2" t="s">
        <v>6</v>
      </c>
      <c r="O1" s="2"/>
      <c r="P1" s="2" t="s">
        <v>7</v>
      </c>
      <c r="Q1" s="2"/>
      <c r="R1" s="2" t="s">
        <v>8</v>
      </c>
      <c r="S1" s="2"/>
      <c r="T1" s="2" t="s">
        <v>9</v>
      </c>
      <c r="U1" s="2"/>
      <c r="V1" s="2" t="s">
        <v>10</v>
      </c>
      <c r="W1" s="2"/>
      <c r="X1" s="2" t="s">
        <v>11</v>
      </c>
      <c r="Y1" s="2"/>
      <c r="Z1" s="2" t="s">
        <v>12</v>
      </c>
      <c r="AA1" s="2"/>
      <c r="AB1" s="2" t="s">
        <v>13</v>
      </c>
      <c r="AC1" s="2"/>
      <c r="AD1" s="2" t="s">
        <v>14</v>
      </c>
      <c r="AE1" s="2"/>
      <c r="AF1" s="2" t="s">
        <v>15</v>
      </c>
      <c r="AG1" s="2"/>
      <c r="AH1" s="2" t="s">
        <v>16</v>
      </c>
      <c r="AI1" s="2"/>
      <c r="AJ1" s="2" t="s">
        <v>17</v>
      </c>
      <c r="AK1" s="2"/>
      <c r="AL1" s="2" t="s">
        <v>18</v>
      </c>
      <c r="AM1" s="2"/>
      <c r="AN1" s="2" t="s">
        <v>19</v>
      </c>
      <c r="AO1" s="2"/>
      <c r="AP1" s="2" t="s">
        <v>20</v>
      </c>
      <c r="AQ1" s="2"/>
      <c r="AR1" s="2" t="s">
        <v>21</v>
      </c>
      <c r="AS1" s="2"/>
      <c r="AT1" s="2" t="s">
        <v>22</v>
      </c>
      <c r="AU1" s="2"/>
      <c r="AV1" s="2" t="s">
        <v>23</v>
      </c>
      <c r="AW1" s="2"/>
      <c r="AX1" s="2" t="s">
        <v>24</v>
      </c>
      <c r="AY1" s="2"/>
      <c r="AZ1" s="2" t="s">
        <v>25</v>
      </c>
      <c r="BA1" s="2"/>
      <c r="BB1" s="2" t="s">
        <v>26</v>
      </c>
      <c r="BC1" s="2"/>
      <c r="BD1" s="2" t="s">
        <v>27</v>
      </c>
      <c r="BE1" s="2"/>
      <c r="BF1" s="2" t="s">
        <v>28</v>
      </c>
      <c r="BG1" s="2"/>
      <c r="BH1" s="2" t="s">
        <v>29</v>
      </c>
      <c r="BI1" s="2"/>
      <c r="BJ1" s="2" t="s">
        <v>30</v>
      </c>
      <c r="BK1" s="2"/>
      <c r="BL1" s="2" t="s">
        <v>31</v>
      </c>
      <c r="BM1" s="2"/>
      <c r="BN1" s="2" t="s">
        <v>32</v>
      </c>
      <c r="BO1" s="2"/>
      <c r="BP1" s="2" t="s">
        <v>33</v>
      </c>
      <c r="BQ1" s="2"/>
      <c r="BR1" s="3" t="s">
        <v>34</v>
      </c>
      <c r="BS1" s="3"/>
    </row>
    <row r="2" spans="1:73" x14ac:dyDescent="0.25">
      <c r="B2" s="1" t="s">
        <v>35</v>
      </c>
      <c r="C2" s="19"/>
      <c r="D2" s="4" t="s">
        <v>36</v>
      </c>
      <c r="E2" s="4" t="s">
        <v>37</v>
      </c>
      <c r="F2" s="4" t="s">
        <v>36</v>
      </c>
      <c r="G2" s="4" t="s">
        <v>37</v>
      </c>
      <c r="H2" s="4" t="s">
        <v>36</v>
      </c>
      <c r="I2" s="4" t="s">
        <v>37</v>
      </c>
      <c r="J2" s="4" t="s">
        <v>36</v>
      </c>
      <c r="K2" s="4" t="s">
        <v>37</v>
      </c>
      <c r="L2" s="4" t="s">
        <v>36</v>
      </c>
      <c r="M2" s="4" t="s">
        <v>37</v>
      </c>
      <c r="N2" s="4" t="s">
        <v>36</v>
      </c>
      <c r="O2" s="4" t="s">
        <v>37</v>
      </c>
      <c r="P2" s="4" t="s">
        <v>36</v>
      </c>
      <c r="Q2" s="4" t="s">
        <v>37</v>
      </c>
      <c r="R2" s="4" t="s">
        <v>36</v>
      </c>
      <c r="S2" s="4" t="s">
        <v>37</v>
      </c>
      <c r="T2" s="4" t="s">
        <v>36</v>
      </c>
      <c r="U2" s="4" t="s">
        <v>37</v>
      </c>
      <c r="V2" s="4" t="s">
        <v>36</v>
      </c>
      <c r="W2" s="4" t="s">
        <v>37</v>
      </c>
      <c r="X2" s="4" t="s">
        <v>36</v>
      </c>
      <c r="Y2" s="4" t="s">
        <v>37</v>
      </c>
      <c r="Z2" s="4" t="s">
        <v>36</v>
      </c>
      <c r="AA2" s="4" t="s">
        <v>37</v>
      </c>
      <c r="AB2" s="4" t="s">
        <v>36</v>
      </c>
      <c r="AC2" s="4" t="s">
        <v>37</v>
      </c>
      <c r="AD2" s="4" t="s">
        <v>36</v>
      </c>
      <c r="AE2" s="4" t="s">
        <v>37</v>
      </c>
      <c r="AF2" s="4" t="s">
        <v>36</v>
      </c>
      <c r="AG2" s="4" t="s">
        <v>37</v>
      </c>
      <c r="AH2" s="4" t="s">
        <v>36</v>
      </c>
      <c r="AI2" s="4" t="s">
        <v>37</v>
      </c>
      <c r="AJ2" s="4" t="s">
        <v>36</v>
      </c>
      <c r="AK2" s="4" t="s">
        <v>37</v>
      </c>
      <c r="AL2" s="4" t="s">
        <v>36</v>
      </c>
      <c r="AM2" s="4" t="s">
        <v>37</v>
      </c>
      <c r="AN2" s="4" t="s">
        <v>36</v>
      </c>
      <c r="AO2" s="4" t="s">
        <v>37</v>
      </c>
      <c r="AP2" s="4" t="s">
        <v>36</v>
      </c>
      <c r="AQ2" s="4" t="s">
        <v>37</v>
      </c>
      <c r="AR2" s="4" t="s">
        <v>36</v>
      </c>
      <c r="AS2" s="4" t="s">
        <v>37</v>
      </c>
      <c r="AT2" s="4" t="s">
        <v>36</v>
      </c>
      <c r="AU2" s="4" t="s">
        <v>37</v>
      </c>
      <c r="AV2" s="4" t="s">
        <v>36</v>
      </c>
      <c r="AW2" s="4" t="s">
        <v>37</v>
      </c>
      <c r="AX2" s="4" t="s">
        <v>36</v>
      </c>
      <c r="AY2" s="4" t="s">
        <v>37</v>
      </c>
      <c r="AZ2" s="4" t="s">
        <v>36</v>
      </c>
      <c r="BA2" s="4" t="s">
        <v>37</v>
      </c>
      <c r="BB2" s="4" t="s">
        <v>36</v>
      </c>
      <c r="BC2" s="4" t="s">
        <v>37</v>
      </c>
      <c r="BD2" s="4" t="s">
        <v>36</v>
      </c>
      <c r="BE2" s="4" t="s">
        <v>37</v>
      </c>
      <c r="BF2" s="4" t="s">
        <v>36</v>
      </c>
      <c r="BG2" s="4" t="s">
        <v>37</v>
      </c>
      <c r="BH2" s="4" t="s">
        <v>36</v>
      </c>
      <c r="BI2" s="4" t="s">
        <v>37</v>
      </c>
      <c r="BJ2" s="4" t="s">
        <v>36</v>
      </c>
      <c r="BK2" s="4" t="s">
        <v>37</v>
      </c>
      <c r="BL2" s="4" t="s">
        <v>36</v>
      </c>
      <c r="BM2" s="4" t="s">
        <v>37</v>
      </c>
      <c r="BN2" s="4" t="s">
        <v>36</v>
      </c>
      <c r="BO2" s="4" t="s">
        <v>37</v>
      </c>
      <c r="BP2" s="4" t="s">
        <v>36</v>
      </c>
      <c r="BQ2" s="4" t="s">
        <v>37</v>
      </c>
      <c r="BR2" s="26" t="s">
        <v>36</v>
      </c>
      <c r="BS2" s="4" t="s">
        <v>37</v>
      </c>
    </row>
    <row r="3" spans="1:73" ht="25.5" x14ac:dyDescent="0.25">
      <c r="B3" s="1" t="s">
        <v>38</v>
      </c>
      <c r="C3" s="20"/>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U3" s="26" t="s">
        <v>169</v>
      </c>
    </row>
    <row r="4" spans="1:73" ht="15.75" thickBot="1" x14ac:dyDescent="0.3">
      <c r="B4" s="6" t="s">
        <v>39</v>
      </c>
      <c r="C4" s="6"/>
      <c r="D4" s="7">
        <v>43</v>
      </c>
      <c r="E4" s="8">
        <v>25127.47</v>
      </c>
      <c r="F4" s="7">
        <v>105</v>
      </c>
      <c r="G4" s="8">
        <v>541778.96</v>
      </c>
      <c r="H4" s="7">
        <v>50</v>
      </c>
      <c r="I4" s="8">
        <v>83664.42</v>
      </c>
      <c r="J4" s="7">
        <v>29</v>
      </c>
      <c r="K4" s="8">
        <v>23316.68</v>
      </c>
      <c r="L4" s="7">
        <v>36</v>
      </c>
      <c r="M4" s="8">
        <v>68641.63</v>
      </c>
      <c r="N4" s="7">
        <v>38</v>
      </c>
      <c r="O4" s="8">
        <v>40540.870000000003</v>
      </c>
      <c r="P4" s="7">
        <v>11</v>
      </c>
      <c r="Q4" s="8">
        <v>19995</v>
      </c>
      <c r="R4" s="7">
        <v>46</v>
      </c>
      <c r="S4" s="8">
        <v>40518.32</v>
      </c>
      <c r="T4" s="7">
        <v>7</v>
      </c>
      <c r="U4" s="8">
        <v>15869.21</v>
      </c>
      <c r="V4" s="7">
        <v>9</v>
      </c>
      <c r="W4" s="8">
        <v>10970.02</v>
      </c>
      <c r="X4" s="7">
        <v>10</v>
      </c>
      <c r="Y4" s="8">
        <v>8706.7000000000007</v>
      </c>
      <c r="Z4" s="7">
        <v>33</v>
      </c>
      <c r="AA4" s="8">
        <v>8980.6200000000008</v>
      </c>
      <c r="AB4" s="7">
        <v>1</v>
      </c>
      <c r="AC4" s="8">
        <v>2500.0100000000002</v>
      </c>
      <c r="AD4" s="7">
        <v>30</v>
      </c>
      <c r="AE4" s="8">
        <v>89912.16</v>
      </c>
      <c r="AF4" s="7">
        <v>14</v>
      </c>
      <c r="AG4" s="8">
        <v>13783.35</v>
      </c>
      <c r="AH4" s="7">
        <v>55</v>
      </c>
      <c r="AI4" s="8">
        <v>388492.78</v>
      </c>
      <c r="AJ4" s="7">
        <v>11</v>
      </c>
      <c r="AK4" s="8">
        <v>3473.61</v>
      </c>
      <c r="AL4" s="7">
        <v>18</v>
      </c>
      <c r="AM4" s="8">
        <v>38426.019999999997</v>
      </c>
      <c r="AN4" s="7">
        <v>61</v>
      </c>
      <c r="AO4" s="8">
        <v>38263.89</v>
      </c>
      <c r="AP4" s="7">
        <v>7</v>
      </c>
      <c r="AQ4" s="8">
        <v>1349.98</v>
      </c>
      <c r="AR4" s="7">
        <v>58</v>
      </c>
      <c r="AS4" s="8">
        <v>101396.93</v>
      </c>
      <c r="AT4" s="7">
        <v>29</v>
      </c>
      <c r="AU4" s="8">
        <v>61211.45</v>
      </c>
      <c r="AV4" s="7">
        <v>13</v>
      </c>
      <c r="AW4" s="8">
        <v>34082.019999999997</v>
      </c>
      <c r="AX4" s="7">
        <v>15</v>
      </c>
      <c r="AY4" s="8">
        <v>7795.78</v>
      </c>
      <c r="AZ4" s="7">
        <v>38</v>
      </c>
      <c r="BA4" s="8">
        <v>275979</v>
      </c>
      <c r="BB4" s="7">
        <v>13</v>
      </c>
      <c r="BC4" s="8">
        <v>5796.26</v>
      </c>
      <c r="BD4" s="7">
        <v>11</v>
      </c>
      <c r="BE4" s="8">
        <v>58881.18</v>
      </c>
      <c r="BF4" s="7">
        <v>5</v>
      </c>
      <c r="BG4" s="8">
        <v>15099.04</v>
      </c>
      <c r="BH4" s="7">
        <v>7</v>
      </c>
      <c r="BI4" s="8">
        <v>6054.97</v>
      </c>
      <c r="BJ4" s="7">
        <v>11</v>
      </c>
      <c r="BK4" s="8">
        <v>124359.01</v>
      </c>
      <c r="BL4" s="7">
        <v>7</v>
      </c>
      <c r="BM4" s="8">
        <v>42062.69</v>
      </c>
      <c r="BN4" s="7">
        <v>4</v>
      </c>
      <c r="BO4" s="8">
        <v>5203.46</v>
      </c>
      <c r="BP4" s="7">
        <v>17</v>
      </c>
      <c r="BQ4" s="8">
        <v>11055.23</v>
      </c>
      <c r="BR4" s="7">
        <v>842</v>
      </c>
      <c r="BS4" s="8">
        <v>2213288.7000000002</v>
      </c>
      <c r="BU4" s="5"/>
    </row>
    <row r="5" spans="1:73" ht="57.75" thickBot="1" x14ac:dyDescent="0.3">
      <c r="A5" s="24" t="s">
        <v>170</v>
      </c>
      <c r="B5" s="24" t="s">
        <v>167</v>
      </c>
      <c r="C5" s="25" t="s">
        <v>168</v>
      </c>
      <c r="D5" s="10">
        <v>43</v>
      </c>
      <c r="E5" s="11">
        <v>25127.47</v>
      </c>
      <c r="F5" s="10">
        <v>105</v>
      </c>
      <c r="G5" s="11">
        <v>541778.96</v>
      </c>
      <c r="H5" s="10">
        <v>50</v>
      </c>
      <c r="I5" s="11">
        <v>83664.42</v>
      </c>
      <c r="J5" s="10">
        <v>29</v>
      </c>
      <c r="K5" s="11">
        <v>23316.68</v>
      </c>
      <c r="L5" s="10">
        <v>36</v>
      </c>
      <c r="M5" s="11">
        <v>68641.63</v>
      </c>
      <c r="N5" s="10">
        <v>38</v>
      </c>
      <c r="O5" s="11">
        <v>40540.870000000003</v>
      </c>
      <c r="P5" s="10">
        <v>11</v>
      </c>
      <c r="Q5" s="11">
        <v>19995</v>
      </c>
      <c r="R5" s="10">
        <v>46</v>
      </c>
      <c r="S5" s="11">
        <v>40518.32</v>
      </c>
      <c r="T5" s="10">
        <v>7</v>
      </c>
      <c r="U5" s="11">
        <v>15869.21</v>
      </c>
      <c r="V5" s="10">
        <v>9</v>
      </c>
      <c r="W5" s="11">
        <v>10970.02</v>
      </c>
      <c r="X5" s="10">
        <v>10</v>
      </c>
      <c r="Y5" s="11">
        <v>8706.7000000000007</v>
      </c>
      <c r="Z5" s="10">
        <v>33</v>
      </c>
      <c r="AA5" s="11">
        <v>8980.6200000000008</v>
      </c>
      <c r="AB5" s="10">
        <v>1</v>
      </c>
      <c r="AC5" s="11">
        <v>2500.0100000000002</v>
      </c>
      <c r="AD5" s="10">
        <v>30</v>
      </c>
      <c r="AE5" s="11">
        <v>89912.16</v>
      </c>
      <c r="AF5" s="10">
        <v>14</v>
      </c>
      <c r="AG5" s="11">
        <v>13783.35</v>
      </c>
      <c r="AH5" s="10">
        <v>55</v>
      </c>
      <c r="AI5" s="11">
        <v>388492.78</v>
      </c>
      <c r="AJ5" s="10">
        <v>11</v>
      </c>
      <c r="AK5" s="11">
        <v>3473.61</v>
      </c>
      <c r="AL5" s="10">
        <v>18</v>
      </c>
      <c r="AM5" s="11">
        <v>38426.019999999997</v>
      </c>
      <c r="AN5" s="10">
        <v>61</v>
      </c>
      <c r="AO5" s="11">
        <v>38263.89</v>
      </c>
      <c r="AP5" s="10">
        <v>7</v>
      </c>
      <c r="AQ5" s="11">
        <v>1349.98</v>
      </c>
      <c r="AR5" s="10">
        <v>58</v>
      </c>
      <c r="AS5" s="11">
        <v>101396.93</v>
      </c>
      <c r="AT5" s="10">
        <v>29</v>
      </c>
      <c r="AU5" s="11">
        <v>61211.45</v>
      </c>
      <c r="AV5" s="10">
        <v>13</v>
      </c>
      <c r="AW5" s="11">
        <v>34082.019999999997</v>
      </c>
      <c r="AX5" s="10">
        <v>15</v>
      </c>
      <c r="AY5" s="11">
        <v>7795.78</v>
      </c>
      <c r="AZ5" s="10">
        <v>38</v>
      </c>
      <c r="BA5" s="11">
        <v>275979</v>
      </c>
      <c r="BB5" s="10">
        <v>13</v>
      </c>
      <c r="BC5" s="11">
        <v>5796.26</v>
      </c>
      <c r="BD5" s="10">
        <v>11</v>
      </c>
      <c r="BE5" s="11">
        <v>58881.18</v>
      </c>
      <c r="BF5" s="10">
        <v>5</v>
      </c>
      <c r="BG5" s="11">
        <v>15099.04</v>
      </c>
      <c r="BH5" s="10">
        <v>7</v>
      </c>
      <c r="BI5" s="11">
        <v>6054.97</v>
      </c>
      <c r="BJ5" s="10">
        <v>11</v>
      </c>
      <c r="BK5" s="11">
        <v>124359.01</v>
      </c>
      <c r="BL5" s="10">
        <v>7</v>
      </c>
      <c r="BM5" s="11">
        <v>42062.69</v>
      </c>
      <c r="BN5" s="10">
        <v>4</v>
      </c>
      <c r="BO5" s="11">
        <v>5203.46</v>
      </c>
      <c r="BP5" s="10">
        <v>17</v>
      </c>
      <c r="BQ5" s="11">
        <v>11055.23</v>
      </c>
      <c r="BR5" s="25" t="s">
        <v>36</v>
      </c>
      <c r="BS5" s="25">
        <v>2213288.7000000002</v>
      </c>
      <c r="BT5" s="25"/>
      <c r="BU5" s="25" t="s">
        <v>169</v>
      </c>
    </row>
    <row r="6" spans="1:73" x14ac:dyDescent="0.25">
      <c r="A6">
        <v>1</v>
      </c>
      <c r="B6" s="12" t="s">
        <v>40</v>
      </c>
      <c r="C6" s="17" t="s">
        <v>41</v>
      </c>
      <c r="D6" s="13"/>
      <c r="E6" s="14"/>
      <c r="F6" s="15">
        <v>1</v>
      </c>
      <c r="G6" s="16">
        <v>4500</v>
      </c>
      <c r="H6" s="13"/>
      <c r="I6" s="14"/>
      <c r="J6" s="13"/>
      <c r="K6" s="14"/>
      <c r="L6" s="13"/>
      <c r="M6" s="14"/>
      <c r="N6" s="13"/>
      <c r="O6" s="14"/>
      <c r="P6" s="13"/>
      <c r="Q6" s="14"/>
      <c r="R6" s="13"/>
      <c r="S6" s="14"/>
      <c r="T6" s="13"/>
      <c r="U6" s="14"/>
      <c r="V6" s="13"/>
      <c r="W6" s="14"/>
      <c r="X6" s="13"/>
      <c r="Y6" s="14"/>
      <c r="Z6" s="13"/>
      <c r="AA6" s="14"/>
      <c r="AB6" s="13"/>
      <c r="AC6" s="14"/>
      <c r="AD6" s="15">
        <v>1</v>
      </c>
      <c r="AE6" s="16">
        <v>4500</v>
      </c>
      <c r="AF6" s="13"/>
      <c r="AG6" s="14"/>
      <c r="AH6" s="13"/>
      <c r="AI6" s="14"/>
      <c r="AJ6" s="13"/>
      <c r="AK6" s="14"/>
      <c r="AL6" s="15">
        <v>1</v>
      </c>
      <c r="AM6" s="16">
        <v>4500</v>
      </c>
      <c r="AN6" s="13"/>
      <c r="AO6" s="14"/>
      <c r="AP6" s="13"/>
      <c r="AQ6" s="14"/>
      <c r="AR6" s="13"/>
      <c r="AS6" s="14"/>
      <c r="AT6" s="13"/>
      <c r="AU6" s="14"/>
      <c r="AV6" s="13"/>
      <c r="AW6" s="14"/>
      <c r="AX6" s="13"/>
      <c r="AY6" s="14"/>
      <c r="AZ6" s="13"/>
      <c r="BA6" s="14"/>
      <c r="BB6" s="13"/>
      <c r="BC6" s="14"/>
      <c r="BD6" s="13"/>
      <c r="BE6" s="14"/>
      <c r="BF6" s="13"/>
      <c r="BG6" s="14"/>
      <c r="BH6" s="13"/>
      <c r="BI6" s="14"/>
      <c r="BJ6" s="13"/>
      <c r="BK6" s="14"/>
      <c r="BL6" s="13"/>
      <c r="BM6" s="14"/>
      <c r="BN6" s="13"/>
      <c r="BO6" s="14"/>
      <c r="BP6" s="13"/>
      <c r="BQ6" s="14"/>
      <c r="BR6" s="15">
        <v>3</v>
      </c>
      <c r="BS6" s="16">
        <v>13500</v>
      </c>
      <c r="BT6">
        <f>BS6/1.2</f>
        <v>11250</v>
      </c>
      <c r="BU6">
        <f>ROUND(BT6,2)</f>
        <v>11250</v>
      </c>
    </row>
    <row r="7" spans="1:73" x14ac:dyDescent="0.25">
      <c r="A7">
        <v>2</v>
      </c>
      <c r="B7" s="12" t="s">
        <v>42</v>
      </c>
      <c r="C7" s="17" t="s">
        <v>43</v>
      </c>
      <c r="D7" s="13"/>
      <c r="E7" s="14"/>
      <c r="F7" s="15">
        <v>1</v>
      </c>
      <c r="G7" s="16">
        <v>1850</v>
      </c>
      <c r="H7" s="13"/>
      <c r="I7" s="14"/>
      <c r="J7" s="13"/>
      <c r="K7" s="14"/>
      <c r="L7" s="13"/>
      <c r="M7" s="14"/>
      <c r="N7" s="13"/>
      <c r="O7" s="14"/>
      <c r="P7" s="13"/>
      <c r="Q7" s="14"/>
      <c r="R7" s="13"/>
      <c r="S7" s="14"/>
      <c r="T7" s="13"/>
      <c r="U7" s="14"/>
      <c r="V7" s="13"/>
      <c r="W7" s="14"/>
      <c r="X7" s="13"/>
      <c r="Y7" s="14"/>
      <c r="Z7" s="13"/>
      <c r="AA7" s="14"/>
      <c r="AB7" s="13"/>
      <c r="AC7" s="14"/>
      <c r="AD7" s="15">
        <v>1</v>
      </c>
      <c r="AE7" s="16">
        <v>1850</v>
      </c>
      <c r="AF7" s="13"/>
      <c r="AG7" s="14"/>
      <c r="AH7" s="13"/>
      <c r="AI7" s="14"/>
      <c r="AJ7" s="13"/>
      <c r="AK7" s="14"/>
      <c r="AL7" s="13"/>
      <c r="AM7" s="14"/>
      <c r="AN7" s="13"/>
      <c r="AO7" s="14"/>
      <c r="AP7" s="13"/>
      <c r="AQ7" s="14"/>
      <c r="AR7" s="13"/>
      <c r="AS7" s="14"/>
      <c r="AT7" s="13"/>
      <c r="AU7" s="14"/>
      <c r="AV7" s="13"/>
      <c r="AW7" s="14"/>
      <c r="AX7" s="15">
        <v>1</v>
      </c>
      <c r="AY7" s="16">
        <v>1850</v>
      </c>
      <c r="AZ7" s="13"/>
      <c r="BA7" s="14"/>
      <c r="BB7" s="13"/>
      <c r="BC7" s="14"/>
      <c r="BD7" s="13"/>
      <c r="BE7" s="14"/>
      <c r="BF7" s="13"/>
      <c r="BG7" s="14"/>
      <c r="BH7" s="13"/>
      <c r="BI7" s="14"/>
      <c r="BJ7" s="13"/>
      <c r="BK7" s="14"/>
      <c r="BL7" s="13"/>
      <c r="BM7" s="14"/>
      <c r="BN7" s="13"/>
      <c r="BO7" s="14"/>
      <c r="BP7" s="13"/>
      <c r="BQ7" s="14"/>
      <c r="BR7" s="15">
        <v>3</v>
      </c>
      <c r="BS7" s="16">
        <v>5550.01</v>
      </c>
      <c r="BT7">
        <f t="shared" ref="BT7:BT63" si="0">BS7/1.2</f>
        <v>4625.0083333333341</v>
      </c>
      <c r="BU7">
        <f t="shared" ref="BU7:BU63" si="1">ROUND(BT7,2)</f>
        <v>4625.01</v>
      </c>
    </row>
    <row r="8" spans="1:73" x14ac:dyDescent="0.25">
      <c r="A8">
        <v>3</v>
      </c>
      <c r="B8" s="12" t="s">
        <v>44</v>
      </c>
      <c r="C8" s="17" t="s">
        <v>45</v>
      </c>
      <c r="D8" s="15">
        <v>1</v>
      </c>
      <c r="E8" s="16">
        <v>5999</v>
      </c>
      <c r="F8" s="13"/>
      <c r="G8" s="14"/>
      <c r="H8" s="13"/>
      <c r="I8" s="14"/>
      <c r="J8" s="13"/>
      <c r="K8" s="14"/>
      <c r="L8" s="15">
        <v>1</v>
      </c>
      <c r="M8" s="16">
        <v>5999</v>
      </c>
      <c r="N8" s="13"/>
      <c r="O8" s="14"/>
      <c r="P8" s="13"/>
      <c r="Q8" s="14"/>
      <c r="R8" s="13"/>
      <c r="S8" s="14"/>
      <c r="T8" s="13"/>
      <c r="U8" s="14"/>
      <c r="V8" s="13"/>
      <c r="W8" s="14"/>
      <c r="X8" s="13"/>
      <c r="Y8" s="14"/>
      <c r="Z8" s="13"/>
      <c r="AA8" s="14"/>
      <c r="AB8" s="13"/>
      <c r="AC8" s="14"/>
      <c r="AD8" s="13"/>
      <c r="AE8" s="14"/>
      <c r="AF8" s="13"/>
      <c r="AG8" s="14"/>
      <c r="AH8" s="15">
        <v>2</v>
      </c>
      <c r="AI8" s="16">
        <v>11998.01</v>
      </c>
      <c r="AJ8" s="13"/>
      <c r="AK8" s="14"/>
      <c r="AL8" s="15">
        <v>1</v>
      </c>
      <c r="AM8" s="16">
        <v>5999</v>
      </c>
      <c r="AN8" s="13"/>
      <c r="AO8" s="14"/>
      <c r="AP8" s="13"/>
      <c r="AQ8" s="14"/>
      <c r="AR8" s="13"/>
      <c r="AS8" s="14"/>
      <c r="AT8" s="15">
        <v>2</v>
      </c>
      <c r="AU8" s="16">
        <v>11998.01</v>
      </c>
      <c r="AV8" s="13"/>
      <c r="AW8" s="14"/>
      <c r="AX8" s="13"/>
      <c r="AY8" s="14"/>
      <c r="AZ8" s="13"/>
      <c r="BA8" s="14"/>
      <c r="BB8" s="13"/>
      <c r="BC8" s="14"/>
      <c r="BD8" s="13"/>
      <c r="BE8" s="14"/>
      <c r="BF8" s="15">
        <v>1</v>
      </c>
      <c r="BG8" s="16">
        <v>5999</v>
      </c>
      <c r="BH8" s="13"/>
      <c r="BI8" s="14"/>
      <c r="BJ8" s="13"/>
      <c r="BK8" s="14"/>
      <c r="BL8" s="13"/>
      <c r="BM8" s="14"/>
      <c r="BN8" s="13"/>
      <c r="BO8" s="14"/>
      <c r="BP8" s="13"/>
      <c r="BQ8" s="14"/>
      <c r="BR8" s="15">
        <v>8</v>
      </c>
      <c r="BS8" s="16">
        <v>47992.03</v>
      </c>
      <c r="BT8">
        <f t="shared" si="0"/>
        <v>39993.358333333337</v>
      </c>
      <c r="BU8">
        <f t="shared" si="1"/>
        <v>39993.360000000001</v>
      </c>
    </row>
    <row r="9" spans="1:73" ht="25.5" x14ac:dyDescent="0.25">
      <c r="A9">
        <v>4</v>
      </c>
      <c r="B9" s="12" t="s">
        <v>46</v>
      </c>
      <c r="C9" s="17" t="s">
        <v>47</v>
      </c>
      <c r="D9" s="13"/>
      <c r="E9" s="14"/>
      <c r="F9" s="15">
        <v>1</v>
      </c>
      <c r="G9" s="16">
        <v>10890</v>
      </c>
      <c r="H9" s="13"/>
      <c r="I9" s="14"/>
      <c r="J9" s="13"/>
      <c r="K9" s="14"/>
      <c r="L9" s="13"/>
      <c r="M9" s="14"/>
      <c r="N9" s="13"/>
      <c r="O9" s="14"/>
      <c r="P9" s="13"/>
      <c r="Q9" s="14"/>
      <c r="R9" s="13"/>
      <c r="S9" s="14"/>
      <c r="T9" s="13"/>
      <c r="U9" s="14"/>
      <c r="V9" s="13"/>
      <c r="W9" s="14"/>
      <c r="X9" s="13"/>
      <c r="Y9" s="14"/>
      <c r="Z9" s="13"/>
      <c r="AA9" s="14"/>
      <c r="AB9" s="13"/>
      <c r="AC9" s="14"/>
      <c r="AD9" s="13"/>
      <c r="AE9" s="14"/>
      <c r="AF9" s="13"/>
      <c r="AG9" s="14"/>
      <c r="AH9" s="15">
        <v>4</v>
      </c>
      <c r="AI9" s="16">
        <v>43560</v>
      </c>
      <c r="AJ9" s="13"/>
      <c r="AK9" s="14"/>
      <c r="AL9" s="13"/>
      <c r="AM9" s="14"/>
      <c r="AN9" s="13"/>
      <c r="AO9" s="14"/>
      <c r="AP9" s="13"/>
      <c r="AQ9" s="14"/>
      <c r="AR9" s="13"/>
      <c r="AS9" s="14"/>
      <c r="AT9" s="13"/>
      <c r="AU9" s="14"/>
      <c r="AV9" s="13"/>
      <c r="AW9" s="14"/>
      <c r="AX9" s="13"/>
      <c r="AY9" s="14"/>
      <c r="AZ9" s="15">
        <v>1</v>
      </c>
      <c r="BA9" s="16">
        <v>10890</v>
      </c>
      <c r="BB9" s="13"/>
      <c r="BC9" s="14"/>
      <c r="BD9" s="15">
        <v>1</v>
      </c>
      <c r="BE9" s="16">
        <v>10890</v>
      </c>
      <c r="BF9" s="13"/>
      <c r="BG9" s="14"/>
      <c r="BH9" s="13"/>
      <c r="BI9" s="14"/>
      <c r="BJ9" s="13"/>
      <c r="BK9" s="14"/>
      <c r="BL9" s="13"/>
      <c r="BM9" s="14"/>
      <c r="BN9" s="13"/>
      <c r="BO9" s="14"/>
      <c r="BP9" s="13"/>
      <c r="BQ9" s="14"/>
      <c r="BR9" s="15">
        <v>7</v>
      </c>
      <c r="BS9" s="16">
        <v>76230</v>
      </c>
      <c r="BT9">
        <f t="shared" si="0"/>
        <v>63525</v>
      </c>
      <c r="BU9">
        <f t="shared" si="1"/>
        <v>63525</v>
      </c>
    </row>
    <row r="10" spans="1:73" ht="38.25" x14ac:dyDescent="0.25">
      <c r="A10">
        <v>5</v>
      </c>
      <c r="B10" s="12" t="s">
        <v>48</v>
      </c>
      <c r="C10" s="17" t="s">
        <v>49</v>
      </c>
      <c r="D10" s="13"/>
      <c r="E10" s="14"/>
      <c r="F10" s="13"/>
      <c r="G10" s="14"/>
      <c r="H10" s="13"/>
      <c r="I10" s="14"/>
      <c r="J10" s="13"/>
      <c r="K10" s="14"/>
      <c r="L10" s="13"/>
      <c r="M10" s="14"/>
      <c r="N10" s="13"/>
      <c r="O10" s="14"/>
      <c r="P10" s="13"/>
      <c r="Q10" s="14"/>
      <c r="R10" s="15">
        <v>1</v>
      </c>
      <c r="S10" s="16">
        <v>1700</v>
      </c>
      <c r="T10" s="13"/>
      <c r="U10" s="14"/>
      <c r="V10" s="13"/>
      <c r="W10" s="14"/>
      <c r="X10" s="13"/>
      <c r="Y10" s="14"/>
      <c r="Z10" s="13"/>
      <c r="AA10" s="14"/>
      <c r="AB10" s="13"/>
      <c r="AC10" s="14"/>
      <c r="AD10" s="13"/>
      <c r="AE10" s="14"/>
      <c r="AF10" s="13"/>
      <c r="AG10" s="14"/>
      <c r="AH10" s="13"/>
      <c r="AI10" s="14"/>
      <c r="AJ10" s="13"/>
      <c r="AK10" s="14"/>
      <c r="AL10" s="15">
        <v>1</v>
      </c>
      <c r="AM10" s="16">
        <v>1700</v>
      </c>
      <c r="AN10" s="15">
        <v>1</v>
      </c>
      <c r="AO10" s="16">
        <v>1700</v>
      </c>
      <c r="AP10" s="13"/>
      <c r="AQ10" s="14"/>
      <c r="AR10" s="13"/>
      <c r="AS10" s="14"/>
      <c r="AT10" s="13"/>
      <c r="AU10" s="14"/>
      <c r="AV10" s="13"/>
      <c r="AW10" s="14"/>
      <c r="AX10" s="13"/>
      <c r="AY10" s="14"/>
      <c r="AZ10" s="13"/>
      <c r="BA10" s="14"/>
      <c r="BB10" s="13"/>
      <c r="BC10" s="14"/>
      <c r="BD10" s="13"/>
      <c r="BE10" s="14"/>
      <c r="BF10" s="13"/>
      <c r="BG10" s="14"/>
      <c r="BH10" s="13"/>
      <c r="BI10" s="14"/>
      <c r="BJ10" s="13"/>
      <c r="BK10" s="14"/>
      <c r="BL10" s="13"/>
      <c r="BM10" s="14"/>
      <c r="BN10" s="13"/>
      <c r="BO10" s="14"/>
      <c r="BP10" s="13"/>
      <c r="BQ10" s="14"/>
      <c r="BR10" s="15">
        <v>3</v>
      </c>
      <c r="BS10" s="16">
        <v>5100.01</v>
      </c>
      <c r="BT10">
        <f t="shared" si="0"/>
        <v>4250.0083333333341</v>
      </c>
      <c r="BU10">
        <f t="shared" si="1"/>
        <v>4250.01</v>
      </c>
    </row>
    <row r="11" spans="1:73" x14ac:dyDescent="0.25">
      <c r="A11">
        <v>6</v>
      </c>
      <c r="B11" s="12" t="s">
        <v>50</v>
      </c>
      <c r="C11" s="17" t="s">
        <v>51</v>
      </c>
      <c r="D11" s="13"/>
      <c r="E11" s="14"/>
      <c r="F11" s="15">
        <v>2</v>
      </c>
      <c r="G11" s="16">
        <v>2989.99</v>
      </c>
      <c r="H11" s="13"/>
      <c r="I11" s="14"/>
      <c r="J11" s="15">
        <v>4</v>
      </c>
      <c r="K11" s="16">
        <v>5979.98</v>
      </c>
      <c r="L11" s="13"/>
      <c r="M11" s="14"/>
      <c r="N11" s="15">
        <v>1</v>
      </c>
      <c r="O11" s="16">
        <v>1495</v>
      </c>
      <c r="P11" s="15">
        <v>1</v>
      </c>
      <c r="Q11" s="16">
        <v>1495</v>
      </c>
      <c r="R11" s="15">
        <v>1</v>
      </c>
      <c r="S11" s="16">
        <v>1495</v>
      </c>
      <c r="T11" s="13"/>
      <c r="U11" s="14"/>
      <c r="V11" s="13"/>
      <c r="W11" s="14"/>
      <c r="X11" s="13"/>
      <c r="Y11" s="14"/>
      <c r="Z11" s="13"/>
      <c r="AA11" s="14"/>
      <c r="AB11" s="13"/>
      <c r="AC11" s="14"/>
      <c r="AD11" s="15">
        <v>2</v>
      </c>
      <c r="AE11" s="16">
        <v>2989.99</v>
      </c>
      <c r="AF11" s="13"/>
      <c r="AG11" s="14"/>
      <c r="AH11" s="15">
        <v>1</v>
      </c>
      <c r="AI11" s="16">
        <v>1495</v>
      </c>
      <c r="AJ11" s="13"/>
      <c r="AK11" s="14"/>
      <c r="AL11" s="13"/>
      <c r="AM11" s="14"/>
      <c r="AN11" s="15">
        <v>1</v>
      </c>
      <c r="AO11" s="16">
        <v>1495</v>
      </c>
      <c r="AP11" s="13"/>
      <c r="AQ11" s="14"/>
      <c r="AR11" s="15">
        <v>2</v>
      </c>
      <c r="AS11" s="16">
        <v>2989.99</v>
      </c>
      <c r="AT11" s="15">
        <v>1</v>
      </c>
      <c r="AU11" s="16">
        <v>1495</v>
      </c>
      <c r="AV11" s="13"/>
      <c r="AW11" s="14"/>
      <c r="AX11" s="15">
        <v>1</v>
      </c>
      <c r="AY11" s="16">
        <v>1495</v>
      </c>
      <c r="AZ11" s="15">
        <v>1</v>
      </c>
      <c r="BA11" s="16">
        <v>1495</v>
      </c>
      <c r="BB11" s="13"/>
      <c r="BC11" s="14"/>
      <c r="BD11" s="15">
        <v>1</v>
      </c>
      <c r="BE11" s="16">
        <v>1495</v>
      </c>
      <c r="BF11" s="13"/>
      <c r="BG11" s="14"/>
      <c r="BH11" s="13"/>
      <c r="BI11" s="14"/>
      <c r="BJ11" s="13"/>
      <c r="BK11" s="14"/>
      <c r="BL11" s="13"/>
      <c r="BM11" s="14"/>
      <c r="BN11" s="13"/>
      <c r="BO11" s="14"/>
      <c r="BP11" s="15">
        <v>1</v>
      </c>
      <c r="BQ11" s="16">
        <v>1495</v>
      </c>
      <c r="BR11" s="15">
        <v>20</v>
      </c>
      <c r="BS11" s="16">
        <v>29899.919999999998</v>
      </c>
      <c r="BT11">
        <f t="shared" si="0"/>
        <v>24916.6</v>
      </c>
      <c r="BU11">
        <f t="shared" si="1"/>
        <v>24916.6</v>
      </c>
    </row>
    <row r="12" spans="1:73" x14ac:dyDescent="0.25">
      <c r="A12">
        <v>7</v>
      </c>
      <c r="B12" s="12" t="s">
        <v>52</v>
      </c>
      <c r="C12" s="17" t="s">
        <v>53</v>
      </c>
      <c r="D12" s="13"/>
      <c r="E12" s="14"/>
      <c r="F12" s="15">
        <v>6</v>
      </c>
      <c r="G12" s="16">
        <v>3510</v>
      </c>
      <c r="H12" s="15">
        <v>1</v>
      </c>
      <c r="I12" s="18">
        <v>585</v>
      </c>
      <c r="J12" s="15">
        <v>7</v>
      </c>
      <c r="K12" s="16">
        <v>4095</v>
      </c>
      <c r="L12" s="13"/>
      <c r="M12" s="14"/>
      <c r="N12" s="13"/>
      <c r="O12" s="14"/>
      <c r="P12" s="13"/>
      <c r="Q12" s="14"/>
      <c r="R12" s="15">
        <v>1</v>
      </c>
      <c r="S12" s="18">
        <v>585</v>
      </c>
      <c r="T12" s="13"/>
      <c r="U12" s="14"/>
      <c r="V12" s="13"/>
      <c r="W12" s="14"/>
      <c r="X12" s="13"/>
      <c r="Y12" s="14"/>
      <c r="Z12" s="13"/>
      <c r="AA12" s="14"/>
      <c r="AB12" s="13"/>
      <c r="AC12" s="14"/>
      <c r="AD12" s="15">
        <v>4</v>
      </c>
      <c r="AE12" s="16">
        <v>2340</v>
      </c>
      <c r="AF12" s="13"/>
      <c r="AG12" s="14"/>
      <c r="AH12" s="13"/>
      <c r="AI12" s="14"/>
      <c r="AJ12" s="13"/>
      <c r="AK12" s="14"/>
      <c r="AL12" s="13"/>
      <c r="AM12" s="14"/>
      <c r="AN12" s="15">
        <v>1</v>
      </c>
      <c r="AO12" s="18">
        <v>585</v>
      </c>
      <c r="AP12" s="13"/>
      <c r="AQ12" s="14"/>
      <c r="AR12" s="15">
        <v>15</v>
      </c>
      <c r="AS12" s="16">
        <v>8775</v>
      </c>
      <c r="AT12" s="15">
        <v>2</v>
      </c>
      <c r="AU12" s="16">
        <v>1170</v>
      </c>
      <c r="AV12" s="13"/>
      <c r="AW12" s="14"/>
      <c r="AX12" s="13"/>
      <c r="AY12" s="14"/>
      <c r="AZ12" s="15">
        <v>1</v>
      </c>
      <c r="BA12" s="18">
        <v>585</v>
      </c>
      <c r="BB12" s="13"/>
      <c r="BC12" s="14"/>
      <c r="BD12" s="13"/>
      <c r="BE12" s="14"/>
      <c r="BF12" s="13"/>
      <c r="BG12" s="14"/>
      <c r="BH12" s="13"/>
      <c r="BI12" s="14"/>
      <c r="BJ12" s="13"/>
      <c r="BK12" s="14"/>
      <c r="BL12" s="13"/>
      <c r="BM12" s="14"/>
      <c r="BN12" s="13"/>
      <c r="BO12" s="14"/>
      <c r="BP12" s="15">
        <v>1</v>
      </c>
      <c r="BQ12" s="18">
        <v>585</v>
      </c>
      <c r="BR12" s="15">
        <v>39</v>
      </c>
      <c r="BS12" s="16">
        <v>22815</v>
      </c>
      <c r="BT12">
        <f t="shared" si="0"/>
        <v>19012.5</v>
      </c>
      <c r="BU12">
        <f t="shared" si="1"/>
        <v>19012.5</v>
      </c>
    </row>
    <row r="13" spans="1:73" ht="25.5" x14ac:dyDescent="0.25">
      <c r="A13">
        <v>8</v>
      </c>
      <c r="B13" s="12" t="s">
        <v>54</v>
      </c>
      <c r="C13" s="17" t="s">
        <v>55</v>
      </c>
      <c r="D13" s="13"/>
      <c r="E13" s="14"/>
      <c r="F13" s="15">
        <v>3</v>
      </c>
      <c r="G13" s="16">
        <v>37800</v>
      </c>
      <c r="H13" s="13"/>
      <c r="I13" s="14"/>
      <c r="J13" s="13"/>
      <c r="K13" s="14"/>
      <c r="L13" s="15">
        <v>3</v>
      </c>
      <c r="M13" s="16">
        <v>37800</v>
      </c>
      <c r="N13" s="13"/>
      <c r="O13" s="14"/>
      <c r="P13" s="13"/>
      <c r="Q13" s="14"/>
      <c r="R13" s="15">
        <v>1</v>
      </c>
      <c r="S13" s="16">
        <v>12600</v>
      </c>
      <c r="T13" s="15">
        <v>1</v>
      </c>
      <c r="U13" s="16">
        <v>12600</v>
      </c>
      <c r="V13" s="13"/>
      <c r="W13" s="14"/>
      <c r="X13" s="13"/>
      <c r="Y13" s="14"/>
      <c r="Z13" s="13"/>
      <c r="AA13" s="14"/>
      <c r="AB13" s="13"/>
      <c r="AC13" s="14"/>
      <c r="AD13" s="13"/>
      <c r="AE13" s="14"/>
      <c r="AF13" s="13"/>
      <c r="AG13" s="14"/>
      <c r="AH13" s="15">
        <v>2</v>
      </c>
      <c r="AI13" s="16">
        <v>25200</v>
      </c>
      <c r="AJ13" s="13"/>
      <c r="AK13" s="14"/>
      <c r="AL13" s="13"/>
      <c r="AM13" s="14"/>
      <c r="AN13" s="13"/>
      <c r="AO13" s="14"/>
      <c r="AP13" s="13"/>
      <c r="AQ13" s="14"/>
      <c r="AR13" s="13"/>
      <c r="AS13" s="14"/>
      <c r="AT13" s="15">
        <v>2</v>
      </c>
      <c r="AU13" s="16">
        <v>25200</v>
      </c>
      <c r="AV13" s="15">
        <v>2</v>
      </c>
      <c r="AW13" s="16">
        <v>25200</v>
      </c>
      <c r="AX13" s="13"/>
      <c r="AY13" s="14"/>
      <c r="AZ13" s="15">
        <v>1</v>
      </c>
      <c r="BA13" s="16">
        <v>12600</v>
      </c>
      <c r="BB13" s="13"/>
      <c r="BC13" s="14"/>
      <c r="BD13" s="13"/>
      <c r="BE13" s="14"/>
      <c r="BF13" s="13"/>
      <c r="BG13" s="14"/>
      <c r="BH13" s="13"/>
      <c r="BI13" s="14"/>
      <c r="BJ13" s="15">
        <v>1</v>
      </c>
      <c r="BK13" s="16">
        <v>12600</v>
      </c>
      <c r="BL13" s="15">
        <v>1</v>
      </c>
      <c r="BM13" s="16">
        <v>12600</v>
      </c>
      <c r="BN13" s="13"/>
      <c r="BO13" s="14"/>
      <c r="BP13" s="13"/>
      <c r="BQ13" s="14"/>
      <c r="BR13" s="15">
        <v>17</v>
      </c>
      <c r="BS13" s="16">
        <v>214200</v>
      </c>
      <c r="BT13">
        <f t="shared" si="0"/>
        <v>178500</v>
      </c>
      <c r="BU13">
        <f t="shared" si="1"/>
        <v>178500</v>
      </c>
    </row>
    <row r="14" spans="1:73" ht="25.5" x14ac:dyDescent="0.25">
      <c r="A14">
        <v>9</v>
      </c>
      <c r="B14" s="12" t="s">
        <v>56</v>
      </c>
      <c r="C14" s="17" t="s">
        <v>57</v>
      </c>
      <c r="D14" s="13"/>
      <c r="E14" s="14"/>
      <c r="F14" s="15">
        <v>2</v>
      </c>
      <c r="G14" s="16">
        <v>1000.01</v>
      </c>
      <c r="H14" s="13"/>
      <c r="I14" s="14"/>
      <c r="J14" s="13"/>
      <c r="K14" s="14"/>
      <c r="L14" s="15">
        <v>1</v>
      </c>
      <c r="M14" s="18">
        <v>500</v>
      </c>
      <c r="N14" s="13"/>
      <c r="O14" s="14"/>
      <c r="P14" s="13"/>
      <c r="Q14" s="14"/>
      <c r="R14" s="15">
        <v>1</v>
      </c>
      <c r="S14" s="18">
        <v>500</v>
      </c>
      <c r="T14" s="13"/>
      <c r="U14" s="14"/>
      <c r="V14" s="13"/>
      <c r="W14" s="14"/>
      <c r="X14" s="13"/>
      <c r="Y14" s="14"/>
      <c r="Z14" s="13"/>
      <c r="AA14" s="14"/>
      <c r="AB14" s="13"/>
      <c r="AC14" s="14"/>
      <c r="AD14" s="15">
        <v>2</v>
      </c>
      <c r="AE14" s="16">
        <v>1000.01</v>
      </c>
      <c r="AF14" s="13"/>
      <c r="AG14" s="14"/>
      <c r="AH14" s="15">
        <v>4</v>
      </c>
      <c r="AI14" s="16">
        <v>2000.02</v>
      </c>
      <c r="AJ14" s="13"/>
      <c r="AK14" s="14"/>
      <c r="AL14" s="15">
        <v>1</v>
      </c>
      <c r="AM14" s="18">
        <v>500</v>
      </c>
      <c r="AN14" s="13"/>
      <c r="AO14" s="14"/>
      <c r="AP14" s="13"/>
      <c r="AQ14" s="14"/>
      <c r="AR14" s="13"/>
      <c r="AS14" s="14"/>
      <c r="AT14" s="15">
        <v>1</v>
      </c>
      <c r="AU14" s="18">
        <v>500</v>
      </c>
      <c r="AV14" s="13"/>
      <c r="AW14" s="14"/>
      <c r="AX14" s="13"/>
      <c r="AY14" s="14"/>
      <c r="AZ14" s="13"/>
      <c r="BA14" s="14"/>
      <c r="BB14" s="15">
        <v>1</v>
      </c>
      <c r="BC14" s="18">
        <v>500</v>
      </c>
      <c r="BD14" s="13"/>
      <c r="BE14" s="14"/>
      <c r="BF14" s="13"/>
      <c r="BG14" s="14"/>
      <c r="BH14" s="13"/>
      <c r="BI14" s="14"/>
      <c r="BJ14" s="13"/>
      <c r="BK14" s="14"/>
      <c r="BL14" s="13"/>
      <c r="BM14" s="14"/>
      <c r="BN14" s="13"/>
      <c r="BO14" s="14"/>
      <c r="BP14" s="15">
        <v>1</v>
      </c>
      <c r="BQ14" s="18">
        <v>500</v>
      </c>
      <c r="BR14" s="15">
        <v>14</v>
      </c>
      <c r="BS14" s="16">
        <v>7000.06</v>
      </c>
      <c r="BT14">
        <f t="shared" si="0"/>
        <v>5833.3833333333341</v>
      </c>
      <c r="BU14">
        <f t="shared" si="1"/>
        <v>5833.38</v>
      </c>
    </row>
    <row r="15" spans="1:73" x14ac:dyDescent="0.25">
      <c r="A15">
        <v>10</v>
      </c>
      <c r="B15" s="12" t="s">
        <v>58</v>
      </c>
      <c r="C15" s="17" t="s">
        <v>59</v>
      </c>
      <c r="D15" s="13"/>
      <c r="E15" s="14"/>
      <c r="F15" s="13"/>
      <c r="G15" s="14"/>
      <c r="H15" s="13"/>
      <c r="I15" s="14"/>
      <c r="J15" s="13"/>
      <c r="K15" s="14"/>
      <c r="L15" s="15">
        <v>2</v>
      </c>
      <c r="M15" s="18">
        <v>799.99</v>
      </c>
      <c r="N15" s="15">
        <v>2</v>
      </c>
      <c r="O15" s="18">
        <v>799.99</v>
      </c>
      <c r="P15" s="15">
        <v>1</v>
      </c>
      <c r="Q15" s="18">
        <v>400</v>
      </c>
      <c r="R15" s="15">
        <v>1</v>
      </c>
      <c r="S15" s="18">
        <v>400</v>
      </c>
      <c r="T15" s="13"/>
      <c r="U15" s="14"/>
      <c r="V15" s="13"/>
      <c r="W15" s="14"/>
      <c r="X15" s="13"/>
      <c r="Y15" s="14"/>
      <c r="Z15" s="15">
        <v>1</v>
      </c>
      <c r="AA15" s="18">
        <v>400</v>
      </c>
      <c r="AB15" s="13"/>
      <c r="AC15" s="14"/>
      <c r="AD15" s="13"/>
      <c r="AE15" s="14"/>
      <c r="AF15" s="13"/>
      <c r="AG15" s="14"/>
      <c r="AH15" s="15">
        <v>2</v>
      </c>
      <c r="AI15" s="18">
        <v>799.99</v>
      </c>
      <c r="AJ15" s="13"/>
      <c r="AK15" s="14"/>
      <c r="AL15" s="13"/>
      <c r="AM15" s="14"/>
      <c r="AN15" s="15">
        <v>1</v>
      </c>
      <c r="AO15" s="18">
        <v>400</v>
      </c>
      <c r="AP15" s="13"/>
      <c r="AQ15" s="14"/>
      <c r="AR15" s="13"/>
      <c r="AS15" s="14"/>
      <c r="AT15" s="15">
        <v>1</v>
      </c>
      <c r="AU15" s="18">
        <v>400</v>
      </c>
      <c r="AV15" s="15">
        <v>2</v>
      </c>
      <c r="AW15" s="18">
        <v>799.99</v>
      </c>
      <c r="AX15" s="15">
        <v>1</v>
      </c>
      <c r="AY15" s="18">
        <v>400</v>
      </c>
      <c r="AZ15" s="15">
        <v>1</v>
      </c>
      <c r="BA15" s="18">
        <v>400</v>
      </c>
      <c r="BB15" s="15">
        <v>1</v>
      </c>
      <c r="BC15" s="18">
        <v>400</v>
      </c>
      <c r="BD15" s="15">
        <v>1</v>
      </c>
      <c r="BE15" s="18">
        <v>400</v>
      </c>
      <c r="BF15" s="13"/>
      <c r="BG15" s="14"/>
      <c r="BH15" s="13"/>
      <c r="BI15" s="14"/>
      <c r="BJ15" s="13"/>
      <c r="BK15" s="14"/>
      <c r="BL15" s="13"/>
      <c r="BM15" s="14"/>
      <c r="BN15" s="13"/>
      <c r="BO15" s="14"/>
      <c r="BP15" s="15">
        <v>1</v>
      </c>
      <c r="BQ15" s="18">
        <v>400</v>
      </c>
      <c r="BR15" s="15">
        <v>18</v>
      </c>
      <c r="BS15" s="16">
        <v>7199.93</v>
      </c>
      <c r="BT15">
        <f t="shared" si="0"/>
        <v>5999.9416666666675</v>
      </c>
      <c r="BU15">
        <f t="shared" si="1"/>
        <v>5999.94</v>
      </c>
    </row>
    <row r="16" spans="1:73" ht="25.5" x14ac:dyDescent="0.25">
      <c r="A16">
        <v>11</v>
      </c>
      <c r="B16" s="12" t="s">
        <v>60</v>
      </c>
      <c r="C16" s="17" t="s">
        <v>61</v>
      </c>
      <c r="D16" s="15">
        <v>2</v>
      </c>
      <c r="E16" s="18">
        <v>739.99</v>
      </c>
      <c r="F16" s="13"/>
      <c r="G16" s="14"/>
      <c r="H16" s="13"/>
      <c r="I16" s="14"/>
      <c r="J16" s="13"/>
      <c r="K16" s="14"/>
      <c r="L16" s="15">
        <v>1</v>
      </c>
      <c r="M16" s="18">
        <v>370</v>
      </c>
      <c r="N16" s="13"/>
      <c r="O16" s="14"/>
      <c r="P16" s="13"/>
      <c r="Q16" s="14"/>
      <c r="R16" s="15">
        <v>1</v>
      </c>
      <c r="S16" s="18">
        <v>370</v>
      </c>
      <c r="T16" s="13"/>
      <c r="U16" s="14"/>
      <c r="V16" s="13"/>
      <c r="W16" s="14"/>
      <c r="X16" s="13"/>
      <c r="Y16" s="14"/>
      <c r="Z16" s="15">
        <v>4</v>
      </c>
      <c r="AA16" s="16">
        <v>1479.98</v>
      </c>
      <c r="AB16" s="13"/>
      <c r="AC16" s="14"/>
      <c r="AD16" s="15">
        <v>2</v>
      </c>
      <c r="AE16" s="18">
        <v>739.99</v>
      </c>
      <c r="AF16" s="13"/>
      <c r="AG16" s="14"/>
      <c r="AH16" s="13"/>
      <c r="AI16" s="14"/>
      <c r="AJ16" s="13"/>
      <c r="AK16" s="14"/>
      <c r="AL16" s="15">
        <v>2</v>
      </c>
      <c r="AM16" s="18">
        <v>739.99</v>
      </c>
      <c r="AN16" s="13"/>
      <c r="AO16" s="14"/>
      <c r="AP16" s="13"/>
      <c r="AQ16" s="14"/>
      <c r="AR16" s="13"/>
      <c r="AS16" s="14"/>
      <c r="AT16" s="13"/>
      <c r="AU16" s="14"/>
      <c r="AV16" s="13"/>
      <c r="AW16" s="14"/>
      <c r="AX16" s="15">
        <v>1</v>
      </c>
      <c r="AY16" s="18">
        <v>370</v>
      </c>
      <c r="AZ16" s="13"/>
      <c r="BA16" s="14"/>
      <c r="BB16" s="15">
        <v>1</v>
      </c>
      <c r="BC16" s="18">
        <v>370</v>
      </c>
      <c r="BD16" s="13"/>
      <c r="BE16" s="14"/>
      <c r="BF16" s="13"/>
      <c r="BG16" s="14"/>
      <c r="BH16" s="13"/>
      <c r="BI16" s="14"/>
      <c r="BJ16" s="13"/>
      <c r="BK16" s="14"/>
      <c r="BL16" s="13"/>
      <c r="BM16" s="14"/>
      <c r="BN16" s="13"/>
      <c r="BO16" s="14"/>
      <c r="BP16" s="15">
        <v>1</v>
      </c>
      <c r="BQ16" s="18">
        <v>370</v>
      </c>
      <c r="BR16" s="15">
        <v>15</v>
      </c>
      <c r="BS16" s="16">
        <v>5549.94</v>
      </c>
      <c r="BT16">
        <f t="shared" si="0"/>
        <v>4624.95</v>
      </c>
      <c r="BU16">
        <f t="shared" si="1"/>
        <v>4624.95</v>
      </c>
    </row>
    <row r="17" spans="1:73" x14ac:dyDescent="0.25">
      <c r="A17">
        <v>12</v>
      </c>
      <c r="B17" s="12" t="s">
        <v>62</v>
      </c>
      <c r="C17" s="17" t="s">
        <v>63</v>
      </c>
      <c r="D17" s="13"/>
      <c r="E17" s="14"/>
      <c r="F17" s="13"/>
      <c r="G17" s="14"/>
      <c r="H17" s="13"/>
      <c r="I17" s="14"/>
      <c r="J17" s="13"/>
      <c r="K17" s="14"/>
      <c r="L17" s="13"/>
      <c r="M17" s="14"/>
      <c r="N17" s="13"/>
      <c r="O17" s="14"/>
      <c r="P17" s="13"/>
      <c r="Q17" s="14"/>
      <c r="R17" s="15">
        <v>1</v>
      </c>
      <c r="S17" s="16">
        <v>3400</v>
      </c>
      <c r="T17" s="13"/>
      <c r="U17" s="14"/>
      <c r="V17" s="13"/>
      <c r="W17" s="14"/>
      <c r="X17" s="13"/>
      <c r="Y17" s="14"/>
      <c r="Z17" s="13"/>
      <c r="AA17" s="14"/>
      <c r="AB17" s="13"/>
      <c r="AC17" s="14"/>
      <c r="AD17" s="13"/>
      <c r="AE17" s="14"/>
      <c r="AF17" s="13"/>
      <c r="AG17" s="14"/>
      <c r="AH17" s="13"/>
      <c r="AI17" s="14"/>
      <c r="AJ17" s="13"/>
      <c r="AK17" s="14"/>
      <c r="AL17" s="13"/>
      <c r="AM17" s="14"/>
      <c r="AN17" s="13"/>
      <c r="AO17" s="14"/>
      <c r="AP17" s="13"/>
      <c r="AQ17" s="14"/>
      <c r="AR17" s="13"/>
      <c r="AS17" s="14"/>
      <c r="AT17" s="13"/>
      <c r="AU17" s="14"/>
      <c r="AV17" s="13"/>
      <c r="AW17" s="14"/>
      <c r="AX17" s="13"/>
      <c r="AY17" s="14"/>
      <c r="AZ17" s="13"/>
      <c r="BA17" s="14"/>
      <c r="BB17" s="13"/>
      <c r="BC17" s="14"/>
      <c r="BD17" s="13"/>
      <c r="BE17" s="14"/>
      <c r="BF17" s="13"/>
      <c r="BG17" s="14"/>
      <c r="BH17" s="13"/>
      <c r="BI17" s="14"/>
      <c r="BJ17" s="13"/>
      <c r="BK17" s="14"/>
      <c r="BL17" s="13"/>
      <c r="BM17" s="14"/>
      <c r="BN17" s="13"/>
      <c r="BO17" s="14"/>
      <c r="BP17" s="13"/>
      <c r="BQ17" s="14"/>
      <c r="BR17" s="15">
        <v>1</v>
      </c>
      <c r="BS17" s="16">
        <v>3400</v>
      </c>
      <c r="BT17">
        <f t="shared" si="0"/>
        <v>2833.3333333333335</v>
      </c>
      <c r="BU17">
        <f t="shared" si="1"/>
        <v>2833.33</v>
      </c>
    </row>
    <row r="18" spans="1:73" x14ac:dyDescent="0.25">
      <c r="A18">
        <v>13</v>
      </c>
      <c r="B18" s="12" t="s">
        <v>64</v>
      </c>
      <c r="C18" s="17" t="s">
        <v>65</v>
      </c>
      <c r="D18" s="15">
        <v>5</v>
      </c>
      <c r="E18" s="18">
        <v>999.96</v>
      </c>
      <c r="F18" s="13"/>
      <c r="G18" s="14"/>
      <c r="H18" s="15">
        <v>1</v>
      </c>
      <c r="I18" s="18">
        <v>199.99</v>
      </c>
      <c r="J18" s="13"/>
      <c r="K18" s="14"/>
      <c r="L18" s="15">
        <v>1</v>
      </c>
      <c r="M18" s="18">
        <v>199.99</v>
      </c>
      <c r="N18" s="13"/>
      <c r="O18" s="14"/>
      <c r="P18" s="13"/>
      <c r="Q18" s="14"/>
      <c r="R18" s="15">
        <v>1</v>
      </c>
      <c r="S18" s="18">
        <v>199.99</v>
      </c>
      <c r="T18" s="13"/>
      <c r="U18" s="14"/>
      <c r="V18" s="13"/>
      <c r="W18" s="14"/>
      <c r="X18" s="13"/>
      <c r="Y18" s="14"/>
      <c r="Z18" s="13"/>
      <c r="AA18" s="14"/>
      <c r="AB18" s="13"/>
      <c r="AC18" s="14"/>
      <c r="AD18" s="13"/>
      <c r="AE18" s="14"/>
      <c r="AF18" s="13"/>
      <c r="AG18" s="14"/>
      <c r="AH18" s="15">
        <v>1</v>
      </c>
      <c r="AI18" s="18">
        <v>199.99</v>
      </c>
      <c r="AJ18" s="13"/>
      <c r="AK18" s="14"/>
      <c r="AL18" s="13"/>
      <c r="AM18" s="14"/>
      <c r="AN18" s="15">
        <v>5</v>
      </c>
      <c r="AO18" s="18">
        <v>999.96</v>
      </c>
      <c r="AP18" s="13"/>
      <c r="AQ18" s="14"/>
      <c r="AR18" s="13"/>
      <c r="AS18" s="14"/>
      <c r="AT18" s="13"/>
      <c r="AU18" s="14"/>
      <c r="AV18" s="13"/>
      <c r="AW18" s="14"/>
      <c r="AX18" s="15">
        <v>2</v>
      </c>
      <c r="AY18" s="18">
        <v>399.98</v>
      </c>
      <c r="AZ18" s="15">
        <v>5</v>
      </c>
      <c r="BA18" s="18">
        <v>999.96</v>
      </c>
      <c r="BB18" s="15">
        <v>3</v>
      </c>
      <c r="BC18" s="18">
        <v>599.98</v>
      </c>
      <c r="BD18" s="13"/>
      <c r="BE18" s="14"/>
      <c r="BF18" s="13"/>
      <c r="BG18" s="14"/>
      <c r="BH18" s="13"/>
      <c r="BI18" s="14"/>
      <c r="BJ18" s="13"/>
      <c r="BK18" s="14"/>
      <c r="BL18" s="13"/>
      <c r="BM18" s="14"/>
      <c r="BN18" s="13"/>
      <c r="BO18" s="14"/>
      <c r="BP18" s="13"/>
      <c r="BQ18" s="14"/>
      <c r="BR18" s="15">
        <v>24</v>
      </c>
      <c r="BS18" s="16">
        <v>4799.8100000000004</v>
      </c>
      <c r="BT18">
        <f t="shared" si="0"/>
        <v>3999.8416666666672</v>
      </c>
      <c r="BU18">
        <f t="shared" si="1"/>
        <v>3999.84</v>
      </c>
    </row>
    <row r="19" spans="1:73" ht="25.5" x14ac:dyDescent="0.25">
      <c r="A19">
        <v>14</v>
      </c>
      <c r="B19" s="12" t="s">
        <v>66</v>
      </c>
      <c r="C19" s="17" t="s">
        <v>67</v>
      </c>
      <c r="D19" s="13"/>
      <c r="E19" s="14"/>
      <c r="F19" s="15">
        <v>1</v>
      </c>
      <c r="G19" s="16">
        <v>3830</v>
      </c>
      <c r="H19" s="13"/>
      <c r="I19" s="14"/>
      <c r="J19" s="13"/>
      <c r="K19" s="14"/>
      <c r="L19" s="13"/>
      <c r="M19" s="14"/>
      <c r="N19" s="13"/>
      <c r="O19" s="14"/>
      <c r="P19" s="13"/>
      <c r="Q19" s="14"/>
      <c r="R19" s="15">
        <v>1</v>
      </c>
      <c r="S19" s="16">
        <v>3830</v>
      </c>
      <c r="T19" s="13"/>
      <c r="U19" s="14"/>
      <c r="V19" s="15">
        <v>1</v>
      </c>
      <c r="W19" s="16">
        <v>3830</v>
      </c>
      <c r="X19" s="13"/>
      <c r="Y19" s="14"/>
      <c r="Z19" s="13"/>
      <c r="AA19" s="14"/>
      <c r="AB19" s="13"/>
      <c r="AC19" s="14"/>
      <c r="AD19" s="13"/>
      <c r="AE19" s="14"/>
      <c r="AF19" s="13"/>
      <c r="AG19" s="14"/>
      <c r="AH19" s="15">
        <v>2</v>
      </c>
      <c r="AI19" s="16">
        <v>7660.01</v>
      </c>
      <c r="AJ19" s="13"/>
      <c r="AK19" s="14"/>
      <c r="AL19" s="15">
        <v>1</v>
      </c>
      <c r="AM19" s="16">
        <v>3830</v>
      </c>
      <c r="AN19" s="13"/>
      <c r="AO19" s="14"/>
      <c r="AP19" s="13"/>
      <c r="AQ19" s="14"/>
      <c r="AR19" s="13"/>
      <c r="AS19" s="14"/>
      <c r="AT19" s="13"/>
      <c r="AU19" s="14"/>
      <c r="AV19" s="13"/>
      <c r="AW19" s="14"/>
      <c r="AX19" s="13"/>
      <c r="AY19" s="14"/>
      <c r="AZ19" s="15">
        <v>1</v>
      </c>
      <c r="BA19" s="16">
        <v>3830</v>
      </c>
      <c r="BB19" s="13"/>
      <c r="BC19" s="14"/>
      <c r="BD19" s="13"/>
      <c r="BE19" s="14"/>
      <c r="BF19" s="13"/>
      <c r="BG19" s="14"/>
      <c r="BH19" s="15">
        <v>1</v>
      </c>
      <c r="BI19" s="16">
        <v>3830</v>
      </c>
      <c r="BJ19" s="13"/>
      <c r="BK19" s="14"/>
      <c r="BL19" s="13"/>
      <c r="BM19" s="14"/>
      <c r="BN19" s="13"/>
      <c r="BO19" s="14"/>
      <c r="BP19" s="15">
        <v>1</v>
      </c>
      <c r="BQ19" s="16">
        <v>3830</v>
      </c>
      <c r="BR19" s="15">
        <v>9</v>
      </c>
      <c r="BS19" s="16">
        <v>34470.04</v>
      </c>
      <c r="BT19">
        <f t="shared" si="0"/>
        <v>28725.033333333336</v>
      </c>
      <c r="BU19">
        <f t="shared" si="1"/>
        <v>28725.03</v>
      </c>
    </row>
    <row r="20" spans="1:73" x14ac:dyDescent="0.25">
      <c r="A20">
        <v>15</v>
      </c>
      <c r="B20" s="12" t="s">
        <v>68</v>
      </c>
      <c r="C20" s="17" t="s">
        <v>69</v>
      </c>
      <c r="D20" s="13"/>
      <c r="E20" s="14"/>
      <c r="F20" s="15">
        <v>6</v>
      </c>
      <c r="G20" s="16">
        <v>2099.9499999999998</v>
      </c>
      <c r="H20" s="15">
        <v>4</v>
      </c>
      <c r="I20" s="16">
        <v>1399.97</v>
      </c>
      <c r="J20" s="15">
        <v>2</v>
      </c>
      <c r="K20" s="18">
        <v>699.98</v>
      </c>
      <c r="L20" s="15">
        <v>4</v>
      </c>
      <c r="M20" s="16">
        <v>1399.97</v>
      </c>
      <c r="N20" s="13"/>
      <c r="O20" s="14"/>
      <c r="P20" s="13"/>
      <c r="Q20" s="14"/>
      <c r="R20" s="15">
        <v>1</v>
      </c>
      <c r="S20" s="18">
        <v>349.99</v>
      </c>
      <c r="T20" s="13"/>
      <c r="U20" s="14"/>
      <c r="V20" s="13"/>
      <c r="W20" s="14"/>
      <c r="X20" s="13"/>
      <c r="Y20" s="14"/>
      <c r="Z20" s="15">
        <v>10</v>
      </c>
      <c r="AA20" s="16">
        <v>3499.92</v>
      </c>
      <c r="AB20" s="13"/>
      <c r="AC20" s="14"/>
      <c r="AD20" s="13"/>
      <c r="AE20" s="14"/>
      <c r="AF20" s="15">
        <v>2</v>
      </c>
      <c r="AG20" s="18">
        <v>699.98</v>
      </c>
      <c r="AH20" s="13"/>
      <c r="AI20" s="14"/>
      <c r="AJ20" s="13"/>
      <c r="AK20" s="14"/>
      <c r="AL20" s="13"/>
      <c r="AM20" s="14"/>
      <c r="AN20" s="15">
        <v>6</v>
      </c>
      <c r="AO20" s="16">
        <v>2099.9499999999998</v>
      </c>
      <c r="AP20" s="15">
        <v>3</v>
      </c>
      <c r="AQ20" s="16">
        <v>1049.98</v>
      </c>
      <c r="AR20" s="15">
        <v>2</v>
      </c>
      <c r="AS20" s="18">
        <v>699.98</v>
      </c>
      <c r="AT20" s="15">
        <v>2</v>
      </c>
      <c r="AU20" s="18">
        <v>699.98</v>
      </c>
      <c r="AV20" s="13"/>
      <c r="AW20" s="14"/>
      <c r="AX20" s="13"/>
      <c r="AY20" s="14"/>
      <c r="AZ20" s="15">
        <v>1</v>
      </c>
      <c r="BA20" s="18">
        <v>349.99</v>
      </c>
      <c r="BB20" s="13"/>
      <c r="BC20" s="14"/>
      <c r="BD20" s="15">
        <v>2</v>
      </c>
      <c r="BE20" s="18">
        <v>699.98</v>
      </c>
      <c r="BF20" s="13"/>
      <c r="BG20" s="14"/>
      <c r="BH20" s="15">
        <v>4</v>
      </c>
      <c r="BI20" s="16">
        <v>1399.97</v>
      </c>
      <c r="BJ20" s="13"/>
      <c r="BK20" s="14"/>
      <c r="BL20" s="13"/>
      <c r="BM20" s="14"/>
      <c r="BN20" s="13"/>
      <c r="BO20" s="14"/>
      <c r="BP20" s="15">
        <v>2</v>
      </c>
      <c r="BQ20" s="18">
        <v>699.98</v>
      </c>
      <c r="BR20" s="15">
        <v>51</v>
      </c>
      <c r="BS20" s="16">
        <v>17849.59</v>
      </c>
      <c r="BT20">
        <f t="shared" si="0"/>
        <v>14874.658333333335</v>
      </c>
      <c r="BU20">
        <f t="shared" si="1"/>
        <v>14874.66</v>
      </c>
    </row>
    <row r="21" spans="1:73" x14ac:dyDescent="0.25">
      <c r="A21">
        <v>16</v>
      </c>
      <c r="B21" s="12" t="s">
        <v>70</v>
      </c>
      <c r="C21" s="17" t="s">
        <v>71</v>
      </c>
      <c r="D21" s="15">
        <v>10</v>
      </c>
      <c r="E21" s="18">
        <v>750</v>
      </c>
      <c r="F21" s="13"/>
      <c r="G21" s="14"/>
      <c r="H21" s="15">
        <v>3</v>
      </c>
      <c r="I21" s="18">
        <v>225</v>
      </c>
      <c r="J21" s="13"/>
      <c r="K21" s="14"/>
      <c r="L21" s="15">
        <v>4</v>
      </c>
      <c r="M21" s="18">
        <v>300</v>
      </c>
      <c r="N21" s="13"/>
      <c r="O21" s="14"/>
      <c r="P21" s="13"/>
      <c r="Q21" s="14"/>
      <c r="R21" s="15">
        <v>20</v>
      </c>
      <c r="S21" s="16">
        <v>1500</v>
      </c>
      <c r="T21" s="13"/>
      <c r="U21" s="14"/>
      <c r="V21" s="15">
        <v>1</v>
      </c>
      <c r="W21" s="18">
        <v>75</v>
      </c>
      <c r="X21" s="13"/>
      <c r="Y21" s="14"/>
      <c r="Z21" s="15">
        <v>2</v>
      </c>
      <c r="AA21" s="18">
        <v>150</v>
      </c>
      <c r="AB21" s="13"/>
      <c r="AC21" s="14"/>
      <c r="AD21" s="15">
        <v>8</v>
      </c>
      <c r="AE21" s="18">
        <v>600</v>
      </c>
      <c r="AF21" s="13"/>
      <c r="AG21" s="14"/>
      <c r="AH21" s="13"/>
      <c r="AI21" s="14"/>
      <c r="AJ21" s="15">
        <v>2</v>
      </c>
      <c r="AK21" s="18">
        <v>150</v>
      </c>
      <c r="AL21" s="13"/>
      <c r="AM21" s="14"/>
      <c r="AN21" s="15">
        <v>20</v>
      </c>
      <c r="AO21" s="16">
        <v>1500</v>
      </c>
      <c r="AP21" s="15">
        <v>4</v>
      </c>
      <c r="AQ21" s="18">
        <v>300</v>
      </c>
      <c r="AR21" s="13"/>
      <c r="AS21" s="14"/>
      <c r="AT21" s="13"/>
      <c r="AU21" s="14"/>
      <c r="AV21" s="13"/>
      <c r="AW21" s="14"/>
      <c r="AX21" s="15">
        <v>4</v>
      </c>
      <c r="AY21" s="18">
        <v>300</v>
      </c>
      <c r="AZ21" s="15">
        <v>2</v>
      </c>
      <c r="BA21" s="18">
        <v>150</v>
      </c>
      <c r="BB21" s="15">
        <v>2</v>
      </c>
      <c r="BC21" s="18">
        <v>150</v>
      </c>
      <c r="BD21" s="13"/>
      <c r="BE21" s="14"/>
      <c r="BF21" s="13"/>
      <c r="BG21" s="14"/>
      <c r="BH21" s="13"/>
      <c r="BI21" s="14"/>
      <c r="BJ21" s="13"/>
      <c r="BK21" s="14"/>
      <c r="BL21" s="13"/>
      <c r="BM21" s="14"/>
      <c r="BN21" s="13"/>
      <c r="BO21" s="14"/>
      <c r="BP21" s="15">
        <v>4</v>
      </c>
      <c r="BQ21" s="18">
        <v>300</v>
      </c>
      <c r="BR21" s="15">
        <v>86</v>
      </c>
      <c r="BS21" s="16">
        <v>6450</v>
      </c>
      <c r="BT21">
        <f t="shared" si="0"/>
        <v>5375</v>
      </c>
      <c r="BU21">
        <f t="shared" si="1"/>
        <v>5375</v>
      </c>
    </row>
    <row r="22" spans="1:73" x14ac:dyDescent="0.25">
      <c r="A22">
        <v>17</v>
      </c>
      <c r="B22" s="12" t="s">
        <v>72</v>
      </c>
      <c r="C22" s="17" t="s">
        <v>73</v>
      </c>
      <c r="D22" s="13"/>
      <c r="E22" s="14"/>
      <c r="F22" s="15">
        <v>4</v>
      </c>
      <c r="G22" s="16">
        <v>5600.02</v>
      </c>
      <c r="H22" s="15">
        <v>1</v>
      </c>
      <c r="I22" s="16">
        <v>1400</v>
      </c>
      <c r="J22" s="13"/>
      <c r="K22" s="14"/>
      <c r="L22" s="13"/>
      <c r="M22" s="14"/>
      <c r="N22" s="13"/>
      <c r="O22" s="14"/>
      <c r="P22" s="13"/>
      <c r="Q22" s="14"/>
      <c r="R22" s="15">
        <v>1</v>
      </c>
      <c r="S22" s="16">
        <v>1400</v>
      </c>
      <c r="T22" s="13"/>
      <c r="U22" s="14"/>
      <c r="V22" s="15">
        <v>1</v>
      </c>
      <c r="W22" s="16">
        <v>1400</v>
      </c>
      <c r="X22" s="13"/>
      <c r="Y22" s="14"/>
      <c r="Z22" s="13"/>
      <c r="AA22" s="14"/>
      <c r="AB22" s="13"/>
      <c r="AC22" s="14"/>
      <c r="AD22" s="13"/>
      <c r="AE22" s="14"/>
      <c r="AF22" s="13"/>
      <c r="AG22" s="14"/>
      <c r="AH22" s="13"/>
      <c r="AI22" s="14"/>
      <c r="AJ22" s="13"/>
      <c r="AK22" s="14"/>
      <c r="AL22" s="13"/>
      <c r="AM22" s="14"/>
      <c r="AN22" s="13"/>
      <c r="AO22" s="14"/>
      <c r="AP22" s="13"/>
      <c r="AQ22" s="14"/>
      <c r="AR22" s="13"/>
      <c r="AS22" s="14"/>
      <c r="AT22" s="13"/>
      <c r="AU22" s="14"/>
      <c r="AV22" s="13"/>
      <c r="AW22" s="14"/>
      <c r="AX22" s="13"/>
      <c r="AY22" s="14"/>
      <c r="AZ22" s="13"/>
      <c r="BA22" s="14"/>
      <c r="BB22" s="13"/>
      <c r="BC22" s="14"/>
      <c r="BD22" s="13"/>
      <c r="BE22" s="14"/>
      <c r="BF22" s="13"/>
      <c r="BG22" s="14"/>
      <c r="BH22" s="13"/>
      <c r="BI22" s="14"/>
      <c r="BJ22" s="13"/>
      <c r="BK22" s="14"/>
      <c r="BL22" s="13"/>
      <c r="BM22" s="14"/>
      <c r="BN22" s="13"/>
      <c r="BO22" s="14"/>
      <c r="BP22" s="13"/>
      <c r="BQ22" s="14"/>
      <c r="BR22" s="15">
        <v>7</v>
      </c>
      <c r="BS22" s="16">
        <v>9800.0300000000007</v>
      </c>
      <c r="BT22">
        <f t="shared" si="0"/>
        <v>8166.6916666666675</v>
      </c>
      <c r="BU22">
        <f t="shared" si="1"/>
        <v>8166.69</v>
      </c>
    </row>
    <row r="23" spans="1:73" ht="25.5" x14ac:dyDescent="0.25">
      <c r="A23">
        <v>18</v>
      </c>
      <c r="B23" s="12" t="s">
        <v>74</v>
      </c>
      <c r="C23" s="17" t="s">
        <v>75</v>
      </c>
      <c r="D23" s="13"/>
      <c r="E23" s="14"/>
      <c r="F23" s="13"/>
      <c r="G23" s="14"/>
      <c r="H23" s="13"/>
      <c r="I23" s="14"/>
      <c r="J23" s="13"/>
      <c r="K23" s="14"/>
      <c r="L23" s="15">
        <v>1</v>
      </c>
      <c r="M23" s="16">
        <v>1500</v>
      </c>
      <c r="N23" s="13"/>
      <c r="O23" s="14"/>
      <c r="P23" s="13"/>
      <c r="Q23" s="14"/>
      <c r="R23" s="13"/>
      <c r="S23" s="14"/>
      <c r="T23" s="13"/>
      <c r="U23" s="14"/>
      <c r="V23" s="15">
        <v>1</v>
      </c>
      <c r="W23" s="16">
        <v>1500</v>
      </c>
      <c r="X23" s="13"/>
      <c r="Y23" s="14"/>
      <c r="Z23" s="13"/>
      <c r="AA23" s="14"/>
      <c r="AB23" s="13"/>
      <c r="AC23" s="14"/>
      <c r="AD23" s="13"/>
      <c r="AE23" s="14"/>
      <c r="AF23" s="13"/>
      <c r="AG23" s="14"/>
      <c r="AH23" s="13"/>
      <c r="AI23" s="14"/>
      <c r="AJ23" s="13"/>
      <c r="AK23" s="14"/>
      <c r="AL23" s="13"/>
      <c r="AM23" s="14"/>
      <c r="AN23" s="13"/>
      <c r="AO23" s="14"/>
      <c r="AP23" s="13"/>
      <c r="AQ23" s="14"/>
      <c r="AR23" s="13"/>
      <c r="AS23" s="14"/>
      <c r="AT23" s="13"/>
      <c r="AU23" s="14"/>
      <c r="AV23" s="13"/>
      <c r="AW23" s="14"/>
      <c r="AX23" s="15">
        <v>1</v>
      </c>
      <c r="AY23" s="16">
        <v>1500</v>
      </c>
      <c r="AZ23" s="13"/>
      <c r="BA23" s="14"/>
      <c r="BB23" s="15">
        <v>1</v>
      </c>
      <c r="BC23" s="16">
        <v>1500</v>
      </c>
      <c r="BD23" s="13"/>
      <c r="BE23" s="14"/>
      <c r="BF23" s="13"/>
      <c r="BG23" s="14"/>
      <c r="BH23" s="13"/>
      <c r="BI23" s="14"/>
      <c r="BJ23" s="13"/>
      <c r="BK23" s="14"/>
      <c r="BL23" s="13"/>
      <c r="BM23" s="14"/>
      <c r="BN23" s="13"/>
      <c r="BO23" s="14"/>
      <c r="BP23" s="13"/>
      <c r="BQ23" s="14"/>
      <c r="BR23" s="15">
        <v>4</v>
      </c>
      <c r="BS23" s="16">
        <v>6000</v>
      </c>
      <c r="BT23">
        <f t="shared" si="0"/>
        <v>5000</v>
      </c>
      <c r="BU23">
        <f t="shared" si="1"/>
        <v>5000</v>
      </c>
    </row>
    <row r="24" spans="1:73" ht="102" x14ac:dyDescent="0.25">
      <c r="A24">
        <v>19</v>
      </c>
      <c r="B24" s="12" t="s">
        <v>76</v>
      </c>
      <c r="C24" s="17" t="s">
        <v>77</v>
      </c>
      <c r="D24" s="13"/>
      <c r="E24" s="14"/>
      <c r="F24" s="13"/>
      <c r="G24" s="14"/>
      <c r="H24" s="13"/>
      <c r="I24" s="14"/>
      <c r="J24" s="13"/>
      <c r="K24" s="14"/>
      <c r="L24" s="13"/>
      <c r="M24" s="14"/>
      <c r="N24" s="13"/>
      <c r="O24" s="14"/>
      <c r="P24" s="13"/>
      <c r="Q24" s="14"/>
      <c r="R24" s="13"/>
      <c r="S24" s="14"/>
      <c r="T24" s="13"/>
      <c r="U24" s="14"/>
      <c r="V24" s="13"/>
      <c r="W24" s="14"/>
      <c r="X24" s="13"/>
      <c r="Y24" s="14"/>
      <c r="Z24" s="13"/>
      <c r="AA24" s="14"/>
      <c r="AB24" s="13"/>
      <c r="AC24" s="14"/>
      <c r="AD24" s="13"/>
      <c r="AE24" s="14"/>
      <c r="AF24" s="13"/>
      <c r="AG24" s="14"/>
      <c r="AH24" s="13"/>
      <c r="AI24" s="14"/>
      <c r="AJ24" s="13"/>
      <c r="AK24" s="14"/>
      <c r="AL24" s="13"/>
      <c r="AM24" s="14"/>
      <c r="AN24" s="13"/>
      <c r="AO24" s="14"/>
      <c r="AP24" s="13"/>
      <c r="AQ24" s="14"/>
      <c r="AR24" s="15">
        <v>1</v>
      </c>
      <c r="AS24" s="16">
        <v>35314.79</v>
      </c>
      <c r="AT24" s="13"/>
      <c r="AU24" s="14"/>
      <c r="AV24" s="13"/>
      <c r="AW24" s="14"/>
      <c r="AX24" s="13"/>
      <c r="AY24" s="14"/>
      <c r="AZ24" s="13"/>
      <c r="BA24" s="14"/>
      <c r="BB24" s="13"/>
      <c r="BC24" s="14"/>
      <c r="BD24" s="15">
        <v>1</v>
      </c>
      <c r="BE24" s="16">
        <v>35314.79</v>
      </c>
      <c r="BF24" s="13"/>
      <c r="BG24" s="14"/>
      <c r="BH24" s="13"/>
      <c r="BI24" s="14"/>
      <c r="BJ24" s="15">
        <v>1</v>
      </c>
      <c r="BK24" s="16">
        <v>35314.79</v>
      </c>
      <c r="BL24" s="13"/>
      <c r="BM24" s="14"/>
      <c r="BN24" s="13"/>
      <c r="BO24" s="14"/>
      <c r="BP24" s="13"/>
      <c r="BQ24" s="14"/>
      <c r="BR24" s="15">
        <v>3</v>
      </c>
      <c r="BS24" s="16">
        <v>105944.36</v>
      </c>
      <c r="BT24">
        <f t="shared" si="0"/>
        <v>88286.966666666674</v>
      </c>
      <c r="BU24">
        <f t="shared" si="1"/>
        <v>88286.97</v>
      </c>
    </row>
    <row r="25" spans="1:73" ht="63.75" x14ac:dyDescent="0.25">
      <c r="A25">
        <v>20</v>
      </c>
      <c r="B25" s="12" t="s">
        <v>78</v>
      </c>
      <c r="C25" s="17" t="s">
        <v>79</v>
      </c>
      <c r="D25" s="13"/>
      <c r="E25" s="14"/>
      <c r="F25" s="13"/>
      <c r="G25" s="14"/>
      <c r="H25" s="15">
        <v>1</v>
      </c>
      <c r="I25" s="16">
        <v>1950</v>
      </c>
      <c r="J25" s="15">
        <v>4</v>
      </c>
      <c r="K25" s="16">
        <v>7800</v>
      </c>
      <c r="L25" s="13"/>
      <c r="M25" s="14"/>
      <c r="N25" s="15">
        <v>6</v>
      </c>
      <c r="O25" s="16">
        <v>11700</v>
      </c>
      <c r="P25" s="13"/>
      <c r="Q25" s="14"/>
      <c r="R25" s="13"/>
      <c r="S25" s="14"/>
      <c r="T25" s="13"/>
      <c r="U25" s="14"/>
      <c r="V25" s="13"/>
      <c r="W25" s="14"/>
      <c r="X25" s="13"/>
      <c r="Y25" s="14"/>
      <c r="Z25" s="13"/>
      <c r="AA25" s="14"/>
      <c r="AB25" s="13"/>
      <c r="AC25" s="14"/>
      <c r="AD25" s="13"/>
      <c r="AE25" s="14"/>
      <c r="AF25" s="13"/>
      <c r="AG25" s="14"/>
      <c r="AH25" s="13"/>
      <c r="AI25" s="14"/>
      <c r="AJ25" s="13"/>
      <c r="AK25" s="14"/>
      <c r="AL25" s="15">
        <v>5</v>
      </c>
      <c r="AM25" s="16">
        <v>9750</v>
      </c>
      <c r="AN25" s="15">
        <v>6</v>
      </c>
      <c r="AO25" s="16">
        <v>11700</v>
      </c>
      <c r="AP25" s="13"/>
      <c r="AQ25" s="14"/>
      <c r="AR25" s="13"/>
      <c r="AS25" s="14"/>
      <c r="AT25" s="13"/>
      <c r="AU25" s="14"/>
      <c r="AV25" s="13"/>
      <c r="AW25" s="14"/>
      <c r="AX25" s="13"/>
      <c r="AY25" s="14"/>
      <c r="AZ25" s="13"/>
      <c r="BA25" s="14"/>
      <c r="BB25" s="13"/>
      <c r="BC25" s="14"/>
      <c r="BD25" s="13"/>
      <c r="BE25" s="14"/>
      <c r="BF25" s="13"/>
      <c r="BG25" s="14"/>
      <c r="BH25" s="13"/>
      <c r="BI25" s="14"/>
      <c r="BJ25" s="13"/>
      <c r="BK25" s="14"/>
      <c r="BL25" s="13"/>
      <c r="BM25" s="14"/>
      <c r="BN25" s="13"/>
      <c r="BO25" s="14"/>
      <c r="BP25" s="13"/>
      <c r="BQ25" s="14"/>
      <c r="BR25" s="15">
        <v>22</v>
      </c>
      <c r="BS25" s="16">
        <v>42900</v>
      </c>
      <c r="BT25">
        <f t="shared" si="0"/>
        <v>35750</v>
      </c>
      <c r="BU25">
        <f t="shared" si="1"/>
        <v>35750</v>
      </c>
    </row>
    <row r="26" spans="1:73" x14ac:dyDescent="0.25">
      <c r="A26">
        <v>21</v>
      </c>
      <c r="B26" s="12" t="s">
        <v>80</v>
      </c>
      <c r="C26" s="17" t="s">
        <v>81</v>
      </c>
      <c r="D26" s="15">
        <v>10</v>
      </c>
      <c r="E26" s="16">
        <v>1541.7</v>
      </c>
      <c r="F26" s="15">
        <v>10</v>
      </c>
      <c r="G26" s="16">
        <v>1541.7</v>
      </c>
      <c r="H26" s="13"/>
      <c r="I26" s="14"/>
      <c r="J26" s="15">
        <v>10</v>
      </c>
      <c r="K26" s="16">
        <v>1541.7</v>
      </c>
      <c r="L26" s="13"/>
      <c r="M26" s="14"/>
      <c r="N26" s="13"/>
      <c r="O26" s="14"/>
      <c r="P26" s="13"/>
      <c r="Q26" s="14"/>
      <c r="R26" s="15">
        <v>1</v>
      </c>
      <c r="S26" s="18">
        <v>154.16999999999999</v>
      </c>
      <c r="T26" s="13"/>
      <c r="U26" s="14"/>
      <c r="V26" s="13"/>
      <c r="W26" s="14"/>
      <c r="X26" s="13"/>
      <c r="Y26" s="14"/>
      <c r="Z26" s="13"/>
      <c r="AA26" s="14"/>
      <c r="AB26" s="13"/>
      <c r="AC26" s="14"/>
      <c r="AD26" s="13"/>
      <c r="AE26" s="14"/>
      <c r="AF26" s="15">
        <v>5</v>
      </c>
      <c r="AG26" s="18">
        <v>770.85</v>
      </c>
      <c r="AH26" s="15">
        <v>6</v>
      </c>
      <c r="AI26" s="18">
        <v>925.02</v>
      </c>
      <c r="AJ26" s="15">
        <v>2</v>
      </c>
      <c r="AK26" s="18">
        <v>308.33999999999997</v>
      </c>
      <c r="AL26" s="13"/>
      <c r="AM26" s="14"/>
      <c r="AN26" s="15">
        <v>5</v>
      </c>
      <c r="AO26" s="18">
        <v>770.85</v>
      </c>
      <c r="AP26" s="13"/>
      <c r="AQ26" s="14"/>
      <c r="AR26" s="15">
        <v>10</v>
      </c>
      <c r="AS26" s="16">
        <v>1541.7</v>
      </c>
      <c r="AT26" s="13"/>
      <c r="AU26" s="14"/>
      <c r="AV26" s="13"/>
      <c r="AW26" s="14"/>
      <c r="AX26" s="13"/>
      <c r="AY26" s="14"/>
      <c r="AZ26" s="15">
        <v>2</v>
      </c>
      <c r="BA26" s="18">
        <v>308.33999999999997</v>
      </c>
      <c r="BB26" s="13"/>
      <c r="BC26" s="14"/>
      <c r="BD26" s="13"/>
      <c r="BE26" s="14"/>
      <c r="BF26" s="13"/>
      <c r="BG26" s="14"/>
      <c r="BH26" s="13"/>
      <c r="BI26" s="14"/>
      <c r="BJ26" s="13"/>
      <c r="BK26" s="14"/>
      <c r="BL26" s="13"/>
      <c r="BM26" s="14"/>
      <c r="BN26" s="13"/>
      <c r="BO26" s="14"/>
      <c r="BP26" s="13"/>
      <c r="BQ26" s="14"/>
      <c r="BR26" s="15">
        <v>61</v>
      </c>
      <c r="BS26" s="16">
        <v>9404.3700000000008</v>
      </c>
      <c r="BT26">
        <f t="shared" si="0"/>
        <v>7836.9750000000013</v>
      </c>
      <c r="BU26">
        <f t="shared" si="1"/>
        <v>7836.98</v>
      </c>
    </row>
    <row r="27" spans="1:73" ht="114.75" x14ac:dyDescent="0.25">
      <c r="A27">
        <v>22</v>
      </c>
      <c r="B27" s="12" t="s">
        <v>82</v>
      </c>
      <c r="C27" s="17" t="s">
        <v>83</v>
      </c>
      <c r="D27" s="15">
        <v>2</v>
      </c>
      <c r="E27" s="18">
        <v>825</v>
      </c>
      <c r="F27" s="13"/>
      <c r="G27" s="14"/>
      <c r="H27" s="13"/>
      <c r="I27" s="14"/>
      <c r="J27" s="13"/>
      <c r="K27" s="14"/>
      <c r="L27" s="13"/>
      <c r="M27" s="14"/>
      <c r="N27" s="15">
        <v>4</v>
      </c>
      <c r="O27" s="16">
        <v>1650</v>
      </c>
      <c r="P27" s="13"/>
      <c r="Q27" s="14"/>
      <c r="R27" s="15">
        <v>1</v>
      </c>
      <c r="S27" s="18">
        <v>412.5</v>
      </c>
      <c r="T27" s="15">
        <v>2</v>
      </c>
      <c r="U27" s="18">
        <v>825</v>
      </c>
      <c r="V27" s="13"/>
      <c r="W27" s="14"/>
      <c r="X27" s="13"/>
      <c r="Y27" s="14"/>
      <c r="Z27" s="13"/>
      <c r="AA27" s="14"/>
      <c r="AB27" s="13"/>
      <c r="AC27" s="14"/>
      <c r="AD27" s="13"/>
      <c r="AE27" s="14"/>
      <c r="AF27" s="15">
        <v>1</v>
      </c>
      <c r="AG27" s="18">
        <v>412.5</v>
      </c>
      <c r="AH27" s="13"/>
      <c r="AI27" s="14"/>
      <c r="AJ27" s="13"/>
      <c r="AK27" s="14"/>
      <c r="AL27" s="13"/>
      <c r="AM27" s="14"/>
      <c r="AN27" s="15">
        <v>3</v>
      </c>
      <c r="AO27" s="16">
        <v>1237.5</v>
      </c>
      <c r="AP27" s="13"/>
      <c r="AQ27" s="14"/>
      <c r="AR27" s="15">
        <v>1</v>
      </c>
      <c r="AS27" s="18">
        <v>412.5</v>
      </c>
      <c r="AT27" s="13"/>
      <c r="AU27" s="14"/>
      <c r="AV27" s="13"/>
      <c r="AW27" s="14"/>
      <c r="AX27" s="13"/>
      <c r="AY27" s="14"/>
      <c r="AZ27" s="13"/>
      <c r="BA27" s="14"/>
      <c r="BB27" s="13"/>
      <c r="BC27" s="14"/>
      <c r="BD27" s="13"/>
      <c r="BE27" s="14"/>
      <c r="BF27" s="13"/>
      <c r="BG27" s="14"/>
      <c r="BH27" s="15">
        <v>2</v>
      </c>
      <c r="BI27" s="18">
        <v>825</v>
      </c>
      <c r="BJ27" s="13"/>
      <c r="BK27" s="14"/>
      <c r="BL27" s="13"/>
      <c r="BM27" s="14"/>
      <c r="BN27" s="13"/>
      <c r="BO27" s="14"/>
      <c r="BP27" s="13"/>
      <c r="BQ27" s="14"/>
      <c r="BR27" s="15">
        <v>16</v>
      </c>
      <c r="BS27" s="16">
        <v>6600</v>
      </c>
      <c r="BT27">
        <f t="shared" si="0"/>
        <v>5500</v>
      </c>
      <c r="BU27">
        <f t="shared" si="1"/>
        <v>5500</v>
      </c>
    </row>
    <row r="28" spans="1:73" ht="38.25" x14ac:dyDescent="0.25">
      <c r="A28">
        <v>23</v>
      </c>
      <c r="B28" s="12" t="s">
        <v>84</v>
      </c>
      <c r="C28" s="17" t="s">
        <v>85</v>
      </c>
      <c r="D28" s="13"/>
      <c r="E28" s="14"/>
      <c r="F28" s="13"/>
      <c r="G28" s="14"/>
      <c r="H28" s="13"/>
      <c r="I28" s="14"/>
      <c r="J28" s="13"/>
      <c r="K28" s="14"/>
      <c r="L28" s="15">
        <v>2</v>
      </c>
      <c r="M28" s="18">
        <v>400</v>
      </c>
      <c r="N28" s="13"/>
      <c r="O28" s="14"/>
      <c r="P28" s="13"/>
      <c r="Q28" s="14"/>
      <c r="R28" s="13"/>
      <c r="S28" s="14"/>
      <c r="T28" s="13"/>
      <c r="U28" s="14"/>
      <c r="V28" s="13"/>
      <c r="W28" s="14"/>
      <c r="X28" s="13"/>
      <c r="Y28" s="14"/>
      <c r="Z28" s="13"/>
      <c r="AA28" s="14"/>
      <c r="AB28" s="13"/>
      <c r="AC28" s="14"/>
      <c r="AD28" s="13"/>
      <c r="AE28" s="14"/>
      <c r="AF28" s="13"/>
      <c r="AG28" s="14"/>
      <c r="AH28" s="13"/>
      <c r="AI28" s="14"/>
      <c r="AJ28" s="15">
        <v>2</v>
      </c>
      <c r="AK28" s="18">
        <v>400</v>
      </c>
      <c r="AL28" s="13"/>
      <c r="AM28" s="14"/>
      <c r="AN28" s="13"/>
      <c r="AO28" s="14"/>
      <c r="AP28" s="13"/>
      <c r="AQ28" s="14"/>
      <c r="AR28" s="13"/>
      <c r="AS28" s="14"/>
      <c r="AT28" s="13"/>
      <c r="AU28" s="14"/>
      <c r="AV28" s="13"/>
      <c r="AW28" s="14"/>
      <c r="AX28" s="13"/>
      <c r="AY28" s="14"/>
      <c r="AZ28" s="13"/>
      <c r="BA28" s="14"/>
      <c r="BB28" s="13"/>
      <c r="BC28" s="14"/>
      <c r="BD28" s="13"/>
      <c r="BE28" s="14"/>
      <c r="BF28" s="13"/>
      <c r="BG28" s="14"/>
      <c r="BH28" s="13"/>
      <c r="BI28" s="14"/>
      <c r="BJ28" s="13"/>
      <c r="BK28" s="14"/>
      <c r="BL28" s="13"/>
      <c r="BM28" s="14"/>
      <c r="BN28" s="13"/>
      <c r="BO28" s="14"/>
      <c r="BP28" s="13"/>
      <c r="BQ28" s="14"/>
      <c r="BR28" s="15">
        <v>4</v>
      </c>
      <c r="BS28" s="18">
        <v>800</v>
      </c>
      <c r="BT28">
        <f t="shared" si="0"/>
        <v>666.66666666666674</v>
      </c>
      <c r="BU28">
        <f t="shared" si="1"/>
        <v>666.67</v>
      </c>
    </row>
    <row r="29" spans="1:73" ht="38.25" x14ac:dyDescent="0.25">
      <c r="A29">
        <v>24</v>
      </c>
      <c r="B29" s="12" t="s">
        <v>86</v>
      </c>
      <c r="C29" s="17" t="s">
        <v>87</v>
      </c>
      <c r="D29" s="13"/>
      <c r="E29" s="14"/>
      <c r="F29" s="13"/>
      <c r="G29" s="14"/>
      <c r="H29" s="15">
        <v>4</v>
      </c>
      <c r="I29" s="16">
        <v>1366.64</v>
      </c>
      <c r="J29" s="13"/>
      <c r="K29" s="14"/>
      <c r="L29" s="15">
        <v>2</v>
      </c>
      <c r="M29" s="18">
        <v>683.32</v>
      </c>
      <c r="N29" s="13"/>
      <c r="O29" s="14"/>
      <c r="P29" s="13"/>
      <c r="Q29" s="14"/>
      <c r="R29" s="13"/>
      <c r="S29" s="14"/>
      <c r="T29" s="13"/>
      <c r="U29" s="14"/>
      <c r="V29" s="13"/>
      <c r="W29" s="14"/>
      <c r="X29" s="13"/>
      <c r="Y29" s="14"/>
      <c r="Z29" s="13"/>
      <c r="AA29" s="14"/>
      <c r="AB29" s="13"/>
      <c r="AC29" s="14"/>
      <c r="AD29" s="13"/>
      <c r="AE29" s="14"/>
      <c r="AF29" s="13"/>
      <c r="AG29" s="14"/>
      <c r="AH29" s="15">
        <v>4</v>
      </c>
      <c r="AI29" s="16">
        <v>1366.64</v>
      </c>
      <c r="AJ29" s="15">
        <v>2</v>
      </c>
      <c r="AK29" s="18">
        <v>683.32</v>
      </c>
      <c r="AL29" s="13"/>
      <c r="AM29" s="14"/>
      <c r="AN29" s="13"/>
      <c r="AO29" s="14"/>
      <c r="AP29" s="13"/>
      <c r="AQ29" s="14"/>
      <c r="AR29" s="13"/>
      <c r="AS29" s="14"/>
      <c r="AT29" s="13"/>
      <c r="AU29" s="14"/>
      <c r="AV29" s="13"/>
      <c r="AW29" s="14"/>
      <c r="AX29" s="13"/>
      <c r="AY29" s="14"/>
      <c r="AZ29" s="13"/>
      <c r="BA29" s="14"/>
      <c r="BB29" s="13"/>
      <c r="BC29" s="14"/>
      <c r="BD29" s="13"/>
      <c r="BE29" s="14"/>
      <c r="BF29" s="13"/>
      <c r="BG29" s="14"/>
      <c r="BH29" s="13"/>
      <c r="BI29" s="14"/>
      <c r="BJ29" s="13"/>
      <c r="BK29" s="14"/>
      <c r="BL29" s="13"/>
      <c r="BM29" s="14"/>
      <c r="BN29" s="13"/>
      <c r="BO29" s="14"/>
      <c r="BP29" s="13"/>
      <c r="BQ29" s="14"/>
      <c r="BR29" s="15">
        <v>12</v>
      </c>
      <c r="BS29" s="16">
        <v>4099.92</v>
      </c>
      <c r="BT29">
        <f t="shared" si="0"/>
        <v>3416.6000000000004</v>
      </c>
      <c r="BU29">
        <f t="shared" si="1"/>
        <v>3416.6</v>
      </c>
    </row>
    <row r="30" spans="1:73" ht="89.25" x14ac:dyDescent="0.25">
      <c r="A30">
        <v>25</v>
      </c>
      <c r="B30" s="12" t="s">
        <v>88</v>
      </c>
      <c r="C30" s="17" t="s">
        <v>89</v>
      </c>
      <c r="D30" s="15">
        <v>2</v>
      </c>
      <c r="E30" s="18">
        <v>562.79999999999995</v>
      </c>
      <c r="F30" s="15">
        <v>4</v>
      </c>
      <c r="G30" s="16">
        <v>1125.5999999999999</v>
      </c>
      <c r="H30" s="15">
        <v>3</v>
      </c>
      <c r="I30" s="18">
        <v>844.2</v>
      </c>
      <c r="J30" s="13"/>
      <c r="K30" s="14"/>
      <c r="L30" s="15">
        <v>1</v>
      </c>
      <c r="M30" s="18">
        <v>281.39999999999998</v>
      </c>
      <c r="N30" s="15">
        <v>1</v>
      </c>
      <c r="O30" s="18">
        <v>281.39999999999998</v>
      </c>
      <c r="P30" s="13"/>
      <c r="Q30" s="14"/>
      <c r="R30" s="15">
        <v>2</v>
      </c>
      <c r="S30" s="18">
        <v>562.79999999999995</v>
      </c>
      <c r="T30" s="15">
        <v>3</v>
      </c>
      <c r="U30" s="18">
        <v>844.2</v>
      </c>
      <c r="V30" s="13"/>
      <c r="W30" s="14"/>
      <c r="X30" s="13"/>
      <c r="Y30" s="14"/>
      <c r="Z30" s="13"/>
      <c r="AA30" s="14"/>
      <c r="AB30" s="13"/>
      <c r="AC30" s="14"/>
      <c r="AD30" s="15">
        <v>2</v>
      </c>
      <c r="AE30" s="18">
        <v>562.79999999999995</v>
      </c>
      <c r="AF30" s="13"/>
      <c r="AG30" s="14"/>
      <c r="AH30" s="13"/>
      <c r="AI30" s="14"/>
      <c r="AJ30" s="13"/>
      <c r="AK30" s="14"/>
      <c r="AL30" s="15">
        <v>5</v>
      </c>
      <c r="AM30" s="16">
        <v>1407</v>
      </c>
      <c r="AN30" s="15">
        <v>4</v>
      </c>
      <c r="AO30" s="16">
        <v>1125.5999999999999</v>
      </c>
      <c r="AP30" s="13"/>
      <c r="AQ30" s="14"/>
      <c r="AR30" s="15">
        <v>2</v>
      </c>
      <c r="AS30" s="18">
        <v>562.79999999999995</v>
      </c>
      <c r="AT30" s="15">
        <v>6</v>
      </c>
      <c r="AU30" s="16">
        <v>1688.4</v>
      </c>
      <c r="AV30" s="13"/>
      <c r="AW30" s="14"/>
      <c r="AX30" s="15">
        <v>2</v>
      </c>
      <c r="AY30" s="18">
        <v>562.79999999999995</v>
      </c>
      <c r="AZ30" s="13"/>
      <c r="BA30" s="14"/>
      <c r="BB30" s="15">
        <v>1</v>
      </c>
      <c r="BC30" s="18">
        <v>281.39999999999998</v>
      </c>
      <c r="BD30" s="15">
        <v>1</v>
      </c>
      <c r="BE30" s="18">
        <v>281.39999999999998</v>
      </c>
      <c r="BF30" s="13"/>
      <c r="BG30" s="14"/>
      <c r="BH30" s="13"/>
      <c r="BI30" s="14"/>
      <c r="BJ30" s="15">
        <v>3</v>
      </c>
      <c r="BK30" s="18">
        <v>844.2</v>
      </c>
      <c r="BL30" s="13"/>
      <c r="BM30" s="14"/>
      <c r="BN30" s="13"/>
      <c r="BO30" s="14"/>
      <c r="BP30" s="15">
        <v>1</v>
      </c>
      <c r="BQ30" s="18">
        <v>281.39999999999998</v>
      </c>
      <c r="BR30" s="15">
        <v>43</v>
      </c>
      <c r="BS30" s="16">
        <v>12100.2</v>
      </c>
      <c r="BT30">
        <f t="shared" si="0"/>
        <v>10083.500000000002</v>
      </c>
      <c r="BU30">
        <f t="shared" si="1"/>
        <v>10083.5</v>
      </c>
    </row>
    <row r="31" spans="1:73" ht="114.75" x14ac:dyDescent="0.25">
      <c r="A31">
        <v>26</v>
      </c>
      <c r="B31" s="12" t="s">
        <v>90</v>
      </c>
      <c r="C31" s="17" t="s">
        <v>91</v>
      </c>
      <c r="D31" s="13"/>
      <c r="E31" s="14"/>
      <c r="F31" s="15">
        <v>2</v>
      </c>
      <c r="G31" s="16">
        <v>94000.01</v>
      </c>
      <c r="H31" s="13"/>
      <c r="I31" s="14"/>
      <c r="J31" s="13"/>
      <c r="K31" s="14"/>
      <c r="L31" s="13"/>
      <c r="M31" s="14"/>
      <c r="N31" s="13"/>
      <c r="O31" s="14"/>
      <c r="P31" s="13"/>
      <c r="Q31" s="14"/>
      <c r="R31" s="13"/>
      <c r="S31" s="14"/>
      <c r="T31" s="13"/>
      <c r="U31" s="14"/>
      <c r="V31" s="13"/>
      <c r="W31" s="14"/>
      <c r="X31" s="13"/>
      <c r="Y31" s="14"/>
      <c r="Z31" s="13"/>
      <c r="AA31" s="14"/>
      <c r="AB31" s="13"/>
      <c r="AC31" s="14"/>
      <c r="AD31" s="15">
        <v>1</v>
      </c>
      <c r="AE31" s="16">
        <v>47000</v>
      </c>
      <c r="AF31" s="13"/>
      <c r="AG31" s="14"/>
      <c r="AH31" s="13"/>
      <c r="AI31" s="14"/>
      <c r="AJ31" s="13"/>
      <c r="AK31" s="14"/>
      <c r="AL31" s="13"/>
      <c r="AM31" s="14"/>
      <c r="AN31" s="13"/>
      <c r="AO31" s="14"/>
      <c r="AP31" s="13"/>
      <c r="AQ31" s="14"/>
      <c r="AR31" s="13"/>
      <c r="AS31" s="14"/>
      <c r="AT31" s="13"/>
      <c r="AU31" s="14"/>
      <c r="AV31" s="13"/>
      <c r="AW31" s="14"/>
      <c r="AX31" s="13"/>
      <c r="AY31" s="14"/>
      <c r="AZ31" s="13"/>
      <c r="BA31" s="14"/>
      <c r="BB31" s="13"/>
      <c r="BC31" s="14"/>
      <c r="BD31" s="13"/>
      <c r="BE31" s="14"/>
      <c r="BF31" s="13"/>
      <c r="BG31" s="14"/>
      <c r="BH31" s="13"/>
      <c r="BI31" s="14"/>
      <c r="BJ31" s="15">
        <v>1</v>
      </c>
      <c r="BK31" s="16">
        <v>47000</v>
      </c>
      <c r="BL31" s="13"/>
      <c r="BM31" s="14"/>
      <c r="BN31" s="13"/>
      <c r="BO31" s="14"/>
      <c r="BP31" s="13"/>
      <c r="BQ31" s="14"/>
      <c r="BR31" s="15">
        <v>4</v>
      </c>
      <c r="BS31" s="16">
        <v>188000.02</v>
      </c>
      <c r="BT31">
        <f t="shared" si="0"/>
        <v>156666.68333333332</v>
      </c>
      <c r="BU31">
        <f t="shared" si="1"/>
        <v>156666.68</v>
      </c>
    </row>
    <row r="32" spans="1:73" ht="127.5" x14ac:dyDescent="0.25">
      <c r="A32">
        <v>27</v>
      </c>
      <c r="B32" s="12" t="s">
        <v>92</v>
      </c>
      <c r="C32" s="17" t="s">
        <v>93</v>
      </c>
      <c r="D32" s="13"/>
      <c r="E32" s="14"/>
      <c r="F32" s="13"/>
      <c r="G32" s="14"/>
      <c r="H32" s="15">
        <v>9</v>
      </c>
      <c r="I32" s="16">
        <v>19800.07</v>
      </c>
      <c r="J32" s="13"/>
      <c r="K32" s="14"/>
      <c r="L32" s="15">
        <v>2</v>
      </c>
      <c r="M32" s="16">
        <v>4400.0200000000004</v>
      </c>
      <c r="N32" s="13"/>
      <c r="O32" s="14"/>
      <c r="P32" s="13"/>
      <c r="Q32" s="14"/>
      <c r="R32" s="15">
        <v>1</v>
      </c>
      <c r="S32" s="16">
        <v>2200.0100000000002</v>
      </c>
      <c r="T32" s="13"/>
      <c r="U32" s="14"/>
      <c r="V32" s="13"/>
      <c r="W32" s="14"/>
      <c r="X32" s="13"/>
      <c r="Y32" s="14"/>
      <c r="Z32" s="13"/>
      <c r="AA32" s="14"/>
      <c r="AB32" s="13"/>
      <c r="AC32" s="14"/>
      <c r="AD32" s="13"/>
      <c r="AE32" s="14"/>
      <c r="AF32" s="13"/>
      <c r="AG32" s="14"/>
      <c r="AH32" s="13"/>
      <c r="AI32" s="14"/>
      <c r="AJ32" s="13"/>
      <c r="AK32" s="14"/>
      <c r="AL32" s="13"/>
      <c r="AM32" s="14"/>
      <c r="AN32" s="13"/>
      <c r="AO32" s="14"/>
      <c r="AP32" s="13"/>
      <c r="AQ32" s="14"/>
      <c r="AR32" s="13"/>
      <c r="AS32" s="14"/>
      <c r="AT32" s="13"/>
      <c r="AU32" s="14"/>
      <c r="AV32" s="13"/>
      <c r="AW32" s="14"/>
      <c r="AX32" s="13"/>
      <c r="AY32" s="14"/>
      <c r="AZ32" s="13"/>
      <c r="BA32" s="14"/>
      <c r="BB32" s="13"/>
      <c r="BC32" s="14"/>
      <c r="BD32" s="13"/>
      <c r="BE32" s="14"/>
      <c r="BF32" s="13"/>
      <c r="BG32" s="14"/>
      <c r="BH32" s="13"/>
      <c r="BI32" s="14"/>
      <c r="BJ32" s="13"/>
      <c r="BK32" s="14"/>
      <c r="BL32" s="13"/>
      <c r="BM32" s="14"/>
      <c r="BN32" s="13"/>
      <c r="BO32" s="14"/>
      <c r="BP32" s="13"/>
      <c r="BQ32" s="14"/>
      <c r="BR32" s="15">
        <v>12</v>
      </c>
      <c r="BS32" s="16">
        <v>26400.1</v>
      </c>
      <c r="BT32">
        <f t="shared" si="0"/>
        <v>22000.083333333332</v>
      </c>
      <c r="BU32">
        <f t="shared" si="1"/>
        <v>22000.080000000002</v>
      </c>
    </row>
    <row r="33" spans="1:73" ht="127.5" x14ac:dyDescent="0.25">
      <c r="A33">
        <v>28</v>
      </c>
      <c r="B33" s="12" t="s">
        <v>94</v>
      </c>
      <c r="C33" s="17" t="s">
        <v>95</v>
      </c>
      <c r="D33" s="13"/>
      <c r="E33" s="14"/>
      <c r="F33" s="15">
        <v>1</v>
      </c>
      <c r="G33" s="16">
        <v>8900</v>
      </c>
      <c r="H33" s="13"/>
      <c r="I33" s="14"/>
      <c r="J33" s="13"/>
      <c r="K33" s="14"/>
      <c r="L33" s="15">
        <v>1</v>
      </c>
      <c r="M33" s="16">
        <v>8900</v>
      </c>
      <c r="N33" s="13"/>
      <c r="O33" s="14"/>
      <c r="P33" s="13"/>
      <c r="Q33" s="14"/>
      <c r="R33" s="13"/>
      <c r="S33" s="14"/>
      <c r="T33" s="13"/>
      <c r="U33" s="14"/>
      <c r="V33" s="13"/>
      <c r="W33" s="14"/>
      <c r="X33" s="13"/>
      <c r="Y33" s="14"/>
      <c r="Z33" s="13"/>
      <c r="AA33" s="14"/>
      <c r="AB33" s="13"/>
      <c r="AC33" s="14"/>
      <c r="AD33" s="13"/>
      <c r="AE33" s="14"/>
      <c r="AF33" s="13"/>
      <c r="AG33" s="14"/>
      <c r="AH33" s="15">
        <v>3</v>
      </c>
      <c r="AI33" s="16">
        <v>26700.01</v>
      </c>
      <c r="AJ33" s="13"/>
      <c r="AK33" s="14"/>
      <c r="AL33" s="13"/>
      <c r="AM33" s="14"/>
      <c r="AN33" s="15">
        <v>1</v>
      </c>
      <c r="AO33" s="16">
        <v>8900</v>
      </c>
      <c r="AP33" s="13"/>
      <c r="AQ33" s="14"/>
      <c r="AR33" s="15">
        <v>1</v>
      </c>
      <c r="AS33" s="16">
        <v>8900</v>
      </c>
      <c r="AT33" s="13"/>
      <c r="AU33" s="14"/>
      <c r="AV33" s="13"/>
      <c r="AW33" s="14"/>
      <c r="AX33" s="13"/>
      <c r="AY33" s="14"/>
      <c r="AZ33" s="15">
        <v>1</v>
      </c>
      <c r="BA33" s="16">
        <v>8900</v>
      </c>
      <c r="BB33" s="13"/>
      <c r="BC33" s="14"/>
      <c r="BD33" s="13"/>
      <c r="BE33" s="14"/>
      <c r="BF33" s="13"/>
      <c r="BG33" s="14"/>
      <c r="BH33" s="13"/>
      <c r="BI33" s="14"/>
      <c r="BJ33" s="15">
        <v>1</v>
      </c>
      <c r="BK33" s="16">
        <v>8900</v>
      </c>
      <c r="BL33" s="13"/>
      <c r="BM33" s="14"/>
      <c r="BN33" s="13"/>
      <c r="BO33" s="14"/>
      <c r="BP33" s="13"/>
      <c r="BQ33" s="14"/>
      <c r="BR33" s="15">
        <v>9</v>
      </c>
      <c r="BS33" s="16">
        <v>80100.03</v>
      </c>
      <c r="BT33">
        <f t="shared" si="0"/>
        <v>66750.025000000009</v>
      </c>
      <c r="BU33">
        <f t="shared" si="1"/>
        <v>66750.03</v>
      </c>
    </row>
    <row r="34" spans="1:73" ht="165.75" x14ac:dyDescent="0.25">
      <c r="A34">
        <v>29</v>
      </c>
      <c r="B34" s="12" t="s">
        <v>96</v>
      </c>
      <c r="C34" s="17" t="s">
        <v>97</v>
      </c>
      <c r="D34" s="13"/>
      <c r="E34" s="14"/>
      <c r="F34" s="15">
        <v>3</v>
      </c>
      <c r="G34" s="16">
        <v>9000</v>
      </c>
      <c r="H34" s="15">
        <v>1</v>
      </c>
      <c r="I34" s="16">
        <v>3000</v>
      </c>
      <c r="J34" s="13"/>
      <c r="K34" s="14"/>
      <c r="L34" s="13"/>
      <c r="M34" s="14"/>
      <c r="N34" s="13"/>
      <c r="O34" s="14"/>
      <c r="P34" s="13"/>
      <c r="Q34" s="14"/>
      <c r="R34" s="15">
        <v>1</v>
      </c>
      <c r="S34" s="16">
        <v>3000</v>
      </c>
      <c r="T34" s="13"/>
      <c r="U34" s="14"/>
      <c r="V34" s="13"/>
      <c r="W34" s="14"/>
      <c r="X34" s="13"/>
      <c r="Y34" s="14"/>
      <c r="Z34" s="13"/>
      <c r="AA34" s="14"/>
      <c r="AB34" s="13"/>
      <c r="AC34" s="14"/>
      <c r="AD34" s="13"/>
      <c r="AE34" s="14"/>
      <c r="AF34" s="13"/>
      <c r="AG34" s="14"/>
      <c r="AH34" s="15">
        <v>1</v>
      </c>
      <c r="AI34" s="16">
        <v>3000</v>
      </c>
      <c r="AJ34" s="13"/>
      <c r="AK34" s="14"/>
      <c r="AL34" s="13"/>
      <c r="AM34" s="14"/>
      <c r="AN34" s="13"/>
      <c r="AO34" s="14"/>
      <c r="AP34" s="13"/>
      <c r="AQ34" s="14"/>
      <c r="AR34" s="15">
        <v>1</v>
      </c>
      <c r="AS34" s="16">
        <v>3000</v>
      </c>
      <c r="AT34" s="15">
        <v>1</v>
      </c>
      <c r="AU34" s="16">
        <v>3000</v>
      </c>
      <c r="AV34" s="13"/>
      <c r="AW34" s="14"/>
      <c r="AX34" s="13"/>
      <c r="AY34" s="14"/>
      <c r="AZ34" s="15">
        <v>1</v>
      </c>
      <c r="BA34" s="16">
        <v>3000</v>
      </c>
      <c r="BB34" s="13"/>
      <c r="BC34" s="14"/>
      <c r="BD34" s="15">
        <v>1</v>
      </c>
      <c r="BE34" s="16">
        <v>3000</v>
      </c>
      <c r="BF34" s="13"/>
      <c r="BG34" s="14"/>
      <c r="BH34" s="13"/>
      <c r="BI34" s="14"/>
      <c r="BJ34" s="13"/>
      <c r="BK34" s="14"/>
      <c r="BL34" s="13"/>
      <c r="BM34" s="14"/>
      <c r="BN34" s="13"/>
      <c r="BO34" s="14"/>
      <c r="BP34" s="13"/>
      <c r="BQ34" s="14"/>
      <c r="BR34" s="15">
        <v>10</v>
      </c>
      <c r="BS34" s="16">
        <v>30000</v>
      </c>
      <c r="BT34">
        <f t="shared" si="0"/>
        <v>25000</v>
      </c>
      <c r="BU34">
        <f t="shared" si="1"/>
        <v>25000</v>
      </c>
    </row>
    <row r="35" spans="1:73" ht="63.75" x14ac:dyDescent="0.25">
      <c r="A35">
        <v>30</v>
      </c>
      <c r="B35" s="12" t="s">
        <v>98</v>
      </c>
      <c r="C35" s="17" t="s">
        <v>99</v>
      </c>
      <c r="D35" s="13"/>
      <c r="E35" s="14"/>
      <c r="F35" s="15">
        <v>1</v>
      </c>
      <c r="G35" s="16">
        <v>7400</v>
      </c>
      <c r="H35" s="13"/>
      <c r="I35" s="14"/>
      <c r="J35" s="13"/>
      <c r="K35" s="14"/>
      <c r="L35" s="13"/>
      <c r="M35" s="14"/>
      <c r="N35" s="13"/>
      <c r="O35" s="14"/>
      <c r="P35" s="13"/>
      <c r="Q35" s="14"/>
      <c r="R35" s="13"/>
      <c r="S35" s="14"/>
      <c r="T35" s="13"/>
      <c r="U35" s="14"/>
      <c r="V35" s="13"/>
      <c r="W35" s="14"/>
      <c r="X35" s="13"/>
      <c r="Y35" s="14"/>
      <c r="Z35" s="13"/>
      <c r="AA35" s="14"/>
      <c r="AB35" s="13"/>
      <c r="AC35" s="14"/>
      <c r="AD35" s="13"/>
      <c r="AE35" s="14"/>
      <c r="AF35" s="13"/>
      <c r="AG35" s="14"/>
      <c r="AH35" s="13"/>
      <c r="AI35" s="14"/>
      <c r="AJ35" s="13"/>
      <c r="AK35" s="14"/>
      <c r="AL35" s="13"/>
      <c r="AM35" s="14"/>
      <c r="AN35" s="13"/>
      <c r="AO35" s="14"/>
      <c r="AP35" s="13"/>
      <c r="AQ35" s="14"/>
      <c r="AR35" s="13"/>
      <c r="AS35" s="14"/>
      <c r="AT35" s="13"/>
      <c r="AU35" s="14"/>
      <c r="AV35" s="13"/>
      <c r="AW35" s="14"/>
      <c r="AX35" s="13"/>
      <c r="AY35" s="14"/>
      <c r="AZ35" s="15">
        <v>1</v>
      </c>
      <c r="BA35" s="16">
        <v>7400</v>
      </c>
      <c r="BB35" s="13"/>
      <c r="BC35" s="14"/>
      <c r="BD35" s="13"/>
      <c r="BE35" s="14"/>
      <c r="BF35" s="13"/>
      <c r="BG35" s="14"/>
      <c r="BH35" s="13"/>
      <c r="BI35" s="14"/>
      <c r="BJ35" s="13"/>
      <c r="BK35" s="14"/>
      <c r="BL35" s="13"/>
      <c r="BM35" s="14"/>
      <c r="BN35" s="13"/>
      <c r="BO35" s="14"/>
      <c r="BP35" s="13"/>
      <c r="BQ35" s="14"/>
      <c r="BR35" s="15">
        <v>2</v>
      </c>
      <c r="BS35" s="16">
        <v>14800.01</v>
      </c>
      <c r="BT35">
        <f t="shared" si="0"/>
        <v>12333.341666666667</v>
      </c>
      <c r="BU35">
        <f t="shared" si="1"/>
        <v>12333.34</v>
      </c>
    </row>
    <row r="36" spans="1:73" ht="102" x14ac:dyDescent="0.25">
      <c r="A36">
        <v>31</v>
      </c>
      <c r="B36" s="12" t="s">
        <v>100</v>
      </c>
      <c r="C36" s="17" t="s">
        <v>101</v>
      </c>
      <c r="D36" s="15">
        <v>1</v>
      </c>
      <c r="E36" s="16">
        <v>10000.01</v>
      </c>
      <c r="F36" s="15">
        <v>2</v>
      </c>
      <c r="G36" s="16">
        <v>20000.02</v>
      </c>
      <c r="H36" s="13"/>
      <c r="I36" s="14"/>
      <c r="J36" s="13"/>
      <c r="K36" s="14"/>
      <c r="L36" s="13"/>
      <c r="M36" s="14"/>
      <c r="N36" s="13"/>
      <c r="O36" s="14"/>
      <c r="P36" s="15">
        <v>1</v>
      </c>
      <c r="Q36" s="16">
        <v>10000.01</v>
      </c>
      <c r="R36" s="13"/>
      <c r="S36" s="14"/>
      <c r="T36" s="13"/>
      <c r="U36" s="14"/>
      <c r="V36" s="13"/>
      <c r="W36" s="14"/>
      <c r="X36" s="13"/>
      <c r="Y36" s="14"/>
      <c r="Z36" s="13"/>
      <c r="AA36" s="14"/>
      <c r="AB36" s="13"/>
      <c r="AC36" s="14"/>
      <c r="AD36" s="13"/>
      <c r="AE36" s="14"/>
      <c r="AF36" s="13"/>
      <c r="AG36" s="14"/>
      <c r="AH36" s="13"/>
      <c r="AI36" s="14"/>
      <c r="AJ36" s="13"/>
      <c r="AK36" s="14"/>
      <c r="AL36" s="15">
        <v>1</v>
      </c>
      <c r="AM36" s="16">
        <v>10000.01</v>
      </c>
      <c r="AN36" s="13"/>
      <c r="AO36" s="14"/>
      <c r="AP36" s="13"/>
      <c r="AQ36" s="14"/>
      <c r="AR36" s="13"/>
      <c r="AS36" s="14"/>
      <c r="AT36" s="13"/>
      <c r="AU36" s="14"/>
      <c r="AV36" s="13"/>
      <c r="AW36" s="14"/>
      <c r="AX36" s="13"/>
      <c r="AY36" s="14"/>
      <c r="AZ36" s="13"/>
      <c r="BA36" s="14"/>
      <c r="BB36" s="13"/>
      <c r="BC36" s="14"/>
      <c r="BD36" s="13"/>
      <c r="BE36" s="14"/>
      <c r="BF36" s="13"/>
      <c r="BG36" s="14"/>
      <c r="BH36" s="13"/>
      <c r="BI36" s="14"/>
      <c r="BJ36" s="13"/>
      <c r="BK36" s="14"/>
      <c r="BL36" s="13"/>
      <c r="BM36" s="14"/>
      <c r="BN36" s="13"/>
      <c r="BO36" s="14"/>
      <c r="BP36" s="13"/>
      <c r="BQ36" s="14"/>
      <c r="BR36" s="15">
        <v>5</v>
      </c>
      <c r="BS36" s="16">
        <v>50000.04</v>
      </c>
      <c r="BT36">
        <f t="shared" si="0"/>
        <v>41666.700000000004</v>
      </c>
      <c r="BU36">
        <f t="shared" si="1"/>
        <v>41666.699999999997</v>
      </c>
    </row>
    <row r="37" spans="1:73" ht="76.5" x14ac:dyDescent="0.25">
      <c r="A37">
        <v>32</v>
      </c>
      <c r="B37" s="12" t="s">
        <v>102</v>
      </c>
      <c r="C37" s="17" t="s">
        <v>103</v>
      </c>
      <c r="D37" s="13"/>
      <c r="E37" s="14"/>
      <c r="F37" s="15">
        <v>2</v>
      </c>
      <c r="G37" s="16">
        <v>14000.02</v>
      </c>
      <c r="H37" s="13"/>
      <c r="I37" s="14"/>
      <c r="J37" s="13"/>
      <c r="K37" s="14"/>
      <c r="L37" s="13"/>
      <c r="M37" s="14"/>
      <c r="N37" s="13"/>
      <c r="O37" s="14"/>
      <c r="P37" s="13"/>
      <c r="Q37" s="14"/>
      <c r="R37" s="13"/>
      <c r="S37" s="14"/>
      <c r="T37" s="13"/>
      <c r="U37" s="14"/>
      <c r="V37" s="13"/>
      <c r="W37" s="14"/>
      <c r="X37" s="13"/>
      <c r="Y37" s="14"/>
      <c r="Z37" s="13"/>
      <c r="AA37" s="14"/>
      <c r="AB37" s="13"/>
      <c r="AC37" s="14"/>
      <c r="AD37" s="13"/>
      <c r="AE37" s="14"/>
      <c r="AF37" s="13"/>
      <c r="AG37" s="14"/>
      <c r="AH37" s="13"/>
      <c r="AI37" s="14"/>
      <c r="AJ37" s="13"/>
      <c r="AK37" s="14"/>
      <c r="AL37" s="13"/>
      <c r="AM37" s="14"/>
      <c r="AN37" s="13"/>
      <c r="AO37" s="14"/>
      <c r="AP37" s="13"/>
      <c r="AQ37" s="14"/>
      <c r="AR37" s="13"/>
      <c r="AS37" s="14"/>
      <c r="AT37" s="13"/>
      <c r="AU37" s="14"/>
      <c r="AV37" s="13"/>
      <c r="AW37" s="14"/>
      <c r="AX37" s="13"/>
      <c r="AY37" s="14"/>
      <c r="AZ37" s="15">
        <v>1</v>
      </c>
      <c r="BA37" s="16">
        <v>7000.01</v>
      </c>
      <c r="BB37" s="13"/>
      <c r="BC37" s="14"/>
      <c r="BD37" s="13"/>
      <c r="BE37" s="14"/>
      <c r="BF37" s="13"/>
      <c r="BG37" s="14"/>
      <c r="BH37" s="13"/>
      <c r="BI37" s="14"/>
      <c r="BJ37" s="13"/>
      <c r="BK37" s="14"/>
      <c r="BL37" s="13"/>
      <c r="BM37" s="14"/>
      <c r="BN37" s="13"/>
      <c r="BO37" s="14"/>
      <c r="BP37" s="13"/>
      <c r="BQ37" s="14"/>
      <c r="BR37" s="15">
        <v>3</v>
      </c>
      <c r="BS37" s="16">
        <v>21000.02</v>
      </c>
      <c r="BT37">
        <f t="shared" si="0"/>
        <v>17500.016666666666</v>
      </c>
      <c r="BU37">
        <f t="shared" si="1"/>
        <v>17500.02</v>
      </c>
    </row>
    <row r="38" spans="1:73" ht="51" x14ac:dyDescent="0.25">
      <c r="A38">
        <v>33</v>
      </c>
      <c r="B38" s="12" t="s">
        <v>104</v>
      </c>
      <c r="C38" s="17" t="s">
        <v>105</v>
      </c>
      <c r="D38" s="13"/>
      <c r="E38" s="14"/>
      <c r="F38" s="15">
        <v>2</v>
      </c>
      <c r="G38" s="16">
        <v>172000.01</v>
      </c>
      <c r="H38" s="13"/>
      <c r="I38" s="14"/>
      <c r="J38" s="13"/>
      <c r="K38" s="14"/>
      <c r="L38" s="13"/>
      <c r="M38" s="14"/>
      <c r="N38" s="13"/>
      <c r="O38" s="14"/>
      <c r="P38" s="13"/>
      <c r="Q38" s="14"/>
      <c r="R38" s="13"/>
      <c r="S38" s="14"/>
      <c r="T38" s="13"/>
      <c r="U38" s="14"/>
      <c r="V38" s="13"/>
      <c r="W38" s="14"/>
      <c r="X38" s="13"/>
      <c r="Y38" s="14"/>
      <c r="Z38" s="13"/>
      <c r="AA38" s="14"/>
      <c r="AB38" s="13"/>
      <c r="AC38" s="14"/>
      <c r="AD38" s="13"/>
      <c r="AE38" s="14"/>
      <c r="AF38" s="13"/>
      <c r="AG38" s="14"/>
      <c r="AH38" s="15">
        <v>1</v>
      </c>
      <c r="AI38" s="16">
        <v>86000</v>
      </c>
      <c r="AJ38" s="13"/>
      <c r="AK38" s="14"/>
      <c r="AL38" s="13"/>
      <c r="AM38" s="14"/>
      <c r="AN38" s="13"/>
      <c r="AO38" s="14"/>
      <c r="AP38" s="13"/>
      <c r="AQ38" s="14"/>
      <c r="AR38" s="13"/>
      <c r="AS38" s="14"/>
      <c r="AT38" s="13"/>
      <c r="AU38" s="14"/>
      <c r="AV38" s="13"/>
      <c r="AW38" s="14"/>
      <c r="AX38" s="13"/>
      <c r="AY38" s="14"/>
      <c r="AZ38" s="15">
        <v>1</v>
      </c>
      <c r="BA38" s="16">
        <v>86000</v>
      </c>
      <c r="BB38" s="13"/>
      <c r="BC38" s="14"/>
      <c r="BD38" s="13"/>
      <c r="BE38" s="14"/>
      <c r="BF38" s="13"/>
      <c r="BG38" s="14"/>
      <c r="BH38" s="13"/>
      <c r="BI38" s="14"/>
      <c r="BJ38" s="13"/>
      <c r="BK38" s="14"/>
      <c r="BL38" s="13"/>
      <c r="BM38" s="14"/>
      <c r="BN38" s="13"/>
      <c r="BO38" s="14"/>
      <c r="BP38" s="13"/>
      <c r="BQ38" s="14"/>
      <c r="BR38" s="15">
        <v>4</v>
      </c>
      <c r="BS38" s="16">
        <v>344000.02</v>
      </c>
      <c r="BT38">
        <f t="shared" si="0"/>
        <v>286666.68333333335</v>
      </c>
      <c r="BU38">
        <f t="shared" si="1"/>
        <v>286666.68</v>
      </c>
    </row>
    <row r="39" spans="1:73" ht="38.25" x14ac:dyDescent="0.25">
      <c r="A39">
        <v>34</v>
      </c>
      <c r="B39" s="12" t="s">
        <v>106</v>
      </c>
      <c r="C39" s="17" t="s">
        <v>107</v>
      </c>
      <c r="D39" s="13"/>
      <c r="E39" s="14"/>
      <c r="F39" s="13"/>
      <c r="G39" s="14"/>
      <c r="H39" s="13"/>
      <c r="I39" s="14"/>
      <c r="J39" s="13"/>
      <c r="K39" s="14"/>
      <c r="L39" s="13"/>
      <c r="M39" s="14"/>
      <c r="N39" s="13"/>
      <c r="O39" s="14"/>
      <c r="P39" s="13"/>
      <c r="Q39" s="14"/>
      <c r="R39" s="13"/>
      <c r="S39" s="14"/>
      <c r="T39" s="13"/>
      <c r="U39" s="14"/>
      <c r="V39" s="13"/>
      <c r="W39" s="14"/>
      <c r="X39" s="13"/>
      <c r="Y39" s="14"/>
      <c r="Z39" s="13"/>
      <c r="AA39" s="14"/>
      <c r="AB39" s="13"/>
      <c r="AC39" s="14"/>
      <c r="AD39" s="13"/>
      <c r="AE39" s="14"/>
      <c r="AF39" s="13"/>
      <c r="AG39" s="14"/>
      <c r="AH39" s="15">
        <v>1</v>
      </c>
      <c r="AI39" s="16">
        <v>90000</v>
      </c>
      <c r="AJ39" s="13"/>
      <c r="AK39" s="14"/>
      <c r="AL39" s="13"/>
      <c r="AM39" s="14"/>
      <c r="AN39" s="13"/>
      <c r="AO39" s="14"/>
      <c r="AP39" s="13"/>
      <c r="AQ39" s="14"/>
      <c r="AR39" s="13"/>
      <c r="AS39" s="14"/>
      <c r="AT39" s="13"/>
      <c r="AU39" s="14"/>
      <c r="AV39" s="13"/>
      <c r="AW39" s="14"/>
      <c r="AX39" s="13"/>
      <c r="AY39" s="14"/>
      <c r="AZ39" s="15">
        <v>1</v>
      </c>
      <c r="BA39" s="16">
        <v>90000</v>
      </c>
      <c r="BB39" s="13"/>
      <c r="BC39" s="14"/>
      <c r="BD39" s="13"/>
      <c r="BE39" s="14"/>
      <c r="BF39" s="13"/>
      <c r="BG39" s="14"/>
      <c r="BH39" s="13"/>
      <c r="BI39" s="14"/>
      <c r="BJ39" s="13"/>
      <c r="BK39" s="14"/>
      <c r="BL39" s="13"/>
      <c r="BM39" s="14"/>
      <c r="BN39" s="13"/>
      <c r="BO39" s="14"/>
      <c r="BP39" s="13"/>
      <c r="BQ39" s="14"/>
      <c r="BR39" s="15">
        <v>2</v>
      </c>
      <c r="BS39" s="16">
        <v>180000</v>
      </c>
      <c r="BT39">
        <f t="shared" si="0"/>
        <v>150000</v>
      </c>
      <c r="BU39">
        <f t="shared" si="1"/>
        <v>150000</v>
      </c>
    </row>
    <row r="40" spans="1:73" ht="102" x14ac:dyDescent="0.25">
      <c r="A40">
        <v>35</v>
      </c>
      <c r="B40" s="12" t="s">
        <v>108</v>
      </c>
      <c r="C40" s="17" t="s">
        <v>109</v>
      </c>
      <c r="D40" s="13"/>
      <c r="E40" s="14"/>
      <c r="F40" s="13"/>
      <c r="G40" s="14"/>
      <c r="H40" s="13"/>
      <c r="I40" s="14"/>
      <c r="J40" s="13"/>
      <c r="K40" s="14"/>
      <c r="L40" s="13"/>
      <c r="M40" s="14"/>
      <c r="N40" s="13"/>
      <c r="O40" s="14"/>
      <c r="P40" s="13"/>
      <c r="Q40" s="14"/>
      <c r="R40" s="15">
        <v>1</v>
      </c>
      <c r="S40" s="16">
        <v>2500.0100000000002</v>
      </c>
      <c r="T40" s="13"/>
      <c r="U40" s="14"/>
      <c r="V40" s="13"/>
      <c r="W40" s="14"/>
      <c r="X40" s="13"/>
      <c r="Y40" s="14"/>
      <c r="Z40" s="13"/>
      <c r="AA40" s="14"/>
      <c r="AB40" s="15">
        <v>1</v>
      </c>
      <c r="AC40" s="16">
        <v>2500.0100000000002</v>
      </c>
      <c r="AD40" s="13"/>
      <c r="AE40" s="14"/>
      <c r="AF40" s="13"/>
      <c r="AG40" s="14"/>
      <c r="AH40" s="13"/>
      <c r="AI40" s="14"/>
      <c r="AJ40" s="13"/>
      <c r="AK40" s="14"/>
      <c r="AL40" s="13"/>
      <c r="AM40" s="14"/>
      <c r="AN40" s="13"/>
      <c r="AO40" s="14"/>
      <c r="AP40" s="13"/>
      <c r="AQ40" s="14"/>
      <c r="AR40" s="13"/>
      <c r="AS40" s="14"/>
      <c r="AT40" s="15">
        <v>2</v>
      </c>
      <c r="AU40" s="16">
        <v>5000.0200000000004</v>
      </c>
      <c r="AV40" s="13"/>
      <c r="AW40" s="14"/>
      <c r="AX40" s="13"/>
      <c r="AY40" s="14"/>
      <c r="AZ40" s="13"/>
      <c r="BA40" s="14"/>
      <c r="BB40" s="13"/>
      <c r="BC40" s="14"/>
      <c r="BD40" s="13"/>
      <c r="BE40" s="14"/>
      <c r="BF40" s="15">
        <v>1</v>
      </c>
      <c r="BG40" s="16">
        <v>2500.0100000000002</v>
      </c>
      <c r="BH40" s="13"/>
      <c r="BI40" s="14"/>
      <c r="BJ40" s="13"/>
      <c r="BK40" s="14"/>
      <c r="BL40" s="13"/>
      <c r="BM40" s="14"/>
      <c r="BN40" s="13"/>
      <c r="BO40" s="14"/>
      <c r="BP40" s="13"/>
      <c r="BQ40" s="14"/>
      <c r="BR40" s="15">
        <v>5</v>
      </c>
      <c r="BS40" s="16">
        <v>12500.04</v>
      </c>
      <c r="BT40">
        <f t="shared" si="0"/>
        <v>10416.700000000001</v>
      </c>
      <c r="BU40">
        <f t="shared" si="1"/>
        <v>10416.700000000001</v>
      </c>
    </row>
    <row r="41" spans="1:73" ht="76.5" x14ac:dyDescent="0.25">
      <c r="A41">
        <v>36</v>
      </c>
      <c r="B41" s="12" t="s">
        <v>110</v>
      </c>
      <c r="C41" s="17" t="s">
        <v>111</v>
      </c>
      <c r="D41" s="13"/>
      <c r="E41" s="14"/>
      <c r="F41" s="15">
        <v>2</v>
      </c>
      <c r="G41" s="16">
        <v>6000</v>
      </c>
      <c r="H41" s="13"/>
      <c r="I41" s="14"/>
      <c r="J41" s="13"/>
      <c r="K41" s="14"/>
      <c r="L41" s="13"/>
      <c r="M41" s="14"/>
      <c r="N41" s="15">
        <v>1</v>
      </c>
      <c r="O41" s="16">
        <v>3000</v>
      </c>
      <c r="P41" s="15">
        <v>1</v>
      </c>
      <c r="Q41" s="16">
        <v>3000</v>
      </c>
      <c r="R41" s="13"/>
      <c r="S41" s="14"/>
      <c r="T41" s="13"/>
      <c r="U41" s="14"/>
      <c r="V41" s="13"/>
      <c r="W41" s="14"/>
      <c r="X41" s="13"/>
      <c r="Y41" s="14"/>
      <c r="Z41" s="13"/>
      <c r="AA41" s="14"/>
      <c r="AB41" s="13"/>
      <c r="AC41" s="14"/>
      <c r="AD41" s="13"/>
      <c r="AE41" s="14"/>
      <c r="AF41" s="15">
        <v>1</v>
      </c>
      <c r="AG41" s="16">
        <v>3000</v>
      </c>
      <c r="AH41" s="13"/>
      <c r="AI41" s="14"/>
      <c r="AJ41" s="13"/>
      <c r="AK41" s="14"/>
      <c r="AL41" s="13"/>
      <c r="AM41" s="14"/>
      <c r="AN41" s="13"/>
      <c r="AO41" s="14"/>
      <c r="AP41" s="13"/>
      <c r="AQ41" s="14"/>
      <c r="AR41" s="15">
        <v>4</v>
      </c>
      <c r="AS41" s="16">
        <v>12000</v>
      </c>
      <c r="AT41" s="13"/>
      <c r="AU41" s="14"/>
      <c r="AV41" s="13"/>
      <c r="AW41" s="14"/>
      <c r="AX41" s="13"/>
      <c r="AY41" s="14"/>
      <c r="AZ41" s="15">
        <v>2</v>
      </c>
      <c r="BA41" s="16">
        <v>6000</v>
      </c>
      <c r="BB41" s="13"/>
      <c r="BC41" s="14"/>
      <c r="BD41" s="15">
        <v>1</v>
      </c>
      <c r="BE41" s="16">
        <v>3000</v>
      </c>
      <c r="BF41" s="13"/>
      <c r="BG41" s="14"/>
      <c r="BH41" s="13"/>
      <c r="BI41" s="14"/>
      <c r="BJ41" s="13"/>
      <c r="BK41" s="14"/>
      <c r="BL41" s="13"/>
      <c r="BM41" s="14"/>
      <c r="BN41" s="13"/>
      <c r="BO41" s="14"/>
      <c r="BP41" s="13"/>
      <c r="BQ41" s="14"/>
      <c r="BR41" s="15">
        <v>12</v>
      </c>
      <c r="BS41" s="16">
        <v>36000</v>
      </c>
      <c r="BT41">
        <f t="shared" si="0"/>
        <v>30000</v>
      </c>
      <c r="BU41">
        <f t="shared" si="1"/>
        <v>30000</v>
      </c>
    </row>
    <row r="42" spans="1:73" ht="63.75" x14ac:dyDescent="0.25">
      <c r="A42">
        <v>37</v>
      </c>
      <c r="B42" s="12" t="s">
        <v>112</v>
      </c>
      <c r="C42" s="17" t="s">
        <v>113</v>
      </c>
      <c r="D42" s="13"/>
      <c r="E42" s="14"/>
      <c r="F42" s="13"/>
      <c r="G42" s="14"/>
      <c r="H42" s="15">
        <v>2</v>
      </c>
      <c r="I42" s="16">
        <v>12000</v>
      </c>
      <c r="J42" s="13"/>
      <c r="K42" s="14"/>
      <c r="L42" s="13"/>
      <c r="M42" s="14"/>
      <c r="N42" s="15">
        <v>1</v>
      </c>
      <c r="O42" s="16">
        <v>6000</v>
      </c>
      <c r="P42" s="13"/>
      <c r="Q42" s="14"/>
      <c r="R42" s="13"/>
      <c r="S42" s="14"/>
      <c r="T42" s="13"/>
      <c r="U42" s="14"/>
      <c r="V42" s="13"/>
      <c r="W42" s="14"/>
      <c r="X42" s="13"/>
      <c r="Y42" s="14"/>
      <c r="Z42" s="13"/>
      <c r="AA42" s="14"/>
      <c r="AB42" s="13"/>
      <c r="AC42" s="14"/>
      <c r="AD42" s="13"/>
      <c r="AE42" s="14"/>
      <c r="AF42" s="13"/>
      <c r="AG42" s="14"/>
      <c r="AH42" s="13"/>
      <c r="AI42" s="14"/>
      <c r="AJ42" s="13"/>
      <c r="AK42" s="14"/>
      <c r="AL42" s="13"/>
      <c r="AM42" s="14"/>
      <c r="AN42" s="13"/>
      <c r="AO42" s="14"/>
      <c r="AP42" s="13"/>
      <c r="AQ42" s="14"/>
      <c r="AR42" s="13"/>
      <c r="AS42" s="14"/>
      <c r="AT42" s="13"/>
      <c r="AU42" s="14"/>
      <c r="AV42" s="13"/>
      <c r="AW42" s="14"/>
      <c r="AX42" s="13"/>
      <c r="AY42" s="14"/>
      <c r="AZ42" s="13"/>
      <c r="BA42" s="14"/>
      <c r="BB42" s="13"/>
      <c r="BC42" s="14"/>
      <c r="BD42" s="13"/>
      <c r="BE42" s="14"/>
      <c r="BF42" s="13"/>
      <c r="BG42" s="14"/>
      <c r="BH42" s="13"/>
      <c r="BI42" s="14"/>
      <c r="BJ42" s="13"/>
      <c r="BK42" s="14"/>
      <c r="BL42" s="13"/>
      <c r="BM42" s="14"/>
      <c r="BN42" s="13"/>
      <c r="BO42" s="14"/>
      <c r="BP42" s="13"/>
      <c r="BQ42" s="14"/>
      <c r="BR42" s="15">
        <v>3</v>
      </c>
      <c r="BS42" s="16">
        <v>18000</v>
      </c>
      <c r="BT42">
        <f t="shared" si="0"/>
        <v>15000</v>
      </c>
      <c r="BU42">
        <f t="shared" si="1"/>
        <v>15000</v>
      </c>
    </row>
    <row r="43" spans="1:73" ht="38.25" x14ac:dyDescent="0.25">
      <c r="A43">
        <v>38</v>
      </c>
      <c r="B43" s="12" t="s">
        <v>114</v>
      </c>
      <c r="C43" s="17" t="s">
        <v>115</v>
      </c>
      <c r="D43" s="13"/>
      <c r="E43" s="14"/>
      <c r="F43" s="15">
        <v>4</v>
      </c>
      <c r="G43" s="16">
        <v>4800</v>
      </c>
      <c r="H43" s="15">
        <v>1</v>
      </c>
      <c r="I43" s="16">
        <v>1200</v>
      </c>
      <c r="J43" s="13"/>
      <c r="K43" s="14"/>
      <c r="L43" s="13"/>
      <c r="M43" s="14"/>
      <c r="N43" s="15">
        <v>1</v>
      </c>
      <c r="O43" s="16">
        <v>1200</v>
      </c>
      <c r="P43" s="15">
        <v>1</v>
      </c>
      <c r="Q43" s="16">
        <v>1200</v>
      </c>
      <c r="R43" s="13"/>
      <c r="S43" s="14"/>
      <c r="T43" s="13"/>
      <c r="U43" s="14"/>
      <c r="V43" s="15">
        <v>1</v>
      </c>
      <c r="W43" s="16">
        <v>1200</v>
      </c>
      <c r="X43" s="13"/>
      <c r="Y43" s="14"/>
      <c r="Z43" s="13"/>
      <c r="AA43" s="14"/>
      <c r="AB43" s="13"/>
      <c r="AC43" s="14"/>
      <c r="AD43" s="13"/>
      <c r="AE43" s="14"/>
      <c r="AF43" s="13"/>
      <c r="AG43" s="14"/>
      <c r="AH43" s="13"/>
      <c r="AI43" s="14"/>
      <c r="AJ43" s="13"/>
      <c r="AK43" s="14"/>
      <c r="AL43" s="13"/>
      <c r="AM43" s="14"/>
      <c r="AN43" s="13"/>
      <c r="AO43" s="14"/>
      <c r="AP43" s="13"/>
      <c r="AQ43" s="14"/>
      <c r="AR43" s="15">
        <v>2</v>
      </c>
      <c r="AS43" s="16">
        <v>2400</v>
      </c>
      <c r="AT43" s="15">
        <v>1</v>
      </c>
      <c r="AU43" s="16">
        <v>1200</v>
      </c>
      <c r="AV43" s="13"/>
      <c r="AW43" s="14"/>
      <c r="AX43" s="13"/>
      <c r="AY43" s="14"/>
      <c r="AZ43" s="13"/>
      <c r="BA43" s="14"/>
      <c r="BB43" s="13"/>
      <c r="BC43" s="14"/>
      <c r="BD43" s="13"/>
      <c r="BE43" s="14"/>
      <c r="BF43" s="13"/>
      <c r="BG43" s="14"/>
      <c r="BH43" s="13"/>
      <c r="BI43" s="14"/>
      <c r="BJ43" s="13"/>
      <c r="BK43" s="14"/>
      <c r="BL43" s="13"/>
      <c r="BM43" s="14"/>
      <c r="BN43" s="13"/>
      <c r="BO43" s="14"/>
      <c r="BP43" s="13"/>
      <c r="BQ43" s="14"/>
      <c r="BR43" s="15">
        <v>11</v>
      </c>
      <c r="BS43" s="16">
        <v>13200</v>
      </c>
      <c r="BT43">
        <f t="shared" si="0"/>
        <v>11000</v>
      </c>
      <c r="BU43">
        <f t="shared" si="1"/>
        <v>11000</v>
      </c>
    </row>
    <row r="44" spans="1:73" ht="25.5" x14ac:dyDescent="0.25">
      <c r="A44">
        <v>39</v>
      </c>
      <c r="B44" s="12" t="s">
        <v>116</v>
      </c>
      <c r="C44" s="17" t="s">
        <v>117</v>
      </c>
      <c r="D44" s="13"/>
      <c r="E44" s="14"/>
      <c r="F44" s="13"/>
      <c r="G44" s="14"/>
      <c r="H44" s="13"/>
      <c r="I44" s="14"/>
      <c r="J44" s="13"/>
      <c r="K44" s="14"/>
      <c r="L44" s="15">
        <v>2</v>
      </c>
      <c r="M44" s="16">
        <v>1688.9</v>
      </c>
      <c r="N44" s="13"/>
      <c r="O44" s="14"/>
      <c r="P44" s="13"/>
      <c r="Q44" s="14"/>
      <c r="R44" s="13"/>
      <c r="S44" s="14"/>
      <c r="T44" s="13"/>
      <c r="U44" s="14"/>
      <c r="V44" s="13"/>
      <c r="W44" s="14"/>
      <c r="X44" s="13"/>
      <c r="Y44" s="14"/>
      <c r="Z44" s="13"/>
      <c r="AA44" s="14"/>
      <c r="AB44" s="13"/>
      <c r="AC44" s="14"/>
      <c r="AD44" s="13"/>
      <c r="AE44" s="14"/>
      <c r="AF44" s="13"/>
      <c r="AG44" s="14"/>
      <c r="AH44" s="13"/>
      <c r="AI44" s="14"/>
      <c r="AJ44" s="15">
        <v>1</v>
      </c>
      <c r="AK44" s="18">
        <v>844.45</v>
      </c>
      <c r="AL44" s="13"/>
      <c r="AM44" s="14"/>
      <c r="AN44" s="13"/>
      <c r="AO44" s="14"/>
      <c r="AP44" s="13"/>
      <c r="AQ44" s="14"/>
      <c r="AR44" s="13"/>
      <c r="AS44" s="14"/>
      <c r="AT44" s="13"/>
      <c r="AU44" s="14"/>
      <c r="AV44" s="13"/>
      <c r="AW44" s="14"/>
      <c r="AX44" s="13"/>
      <c r="AY44" s="14"/>
      <c r="AZ44" s="13"/>
      <c r="BA44" s="14"/>
      <c r="BB44" s="13"/>
      <c r="BC44" s="14"/>
      <c r="BD44" s="13"/>
      <c r="BE44" s="14"/>
      <c r="BF44" s="13"/>
      <c r="BG44" s="14"/>
      <c r="BH44" s="13"/>
      <c r="BI44" s="14"/>
      <c r="BJ44" s="13"/>
      <c r="BK44" s="14"/>
      <c r="BL44" s="13"/>
      <c r="BM44" s="14"/>
      <c r="BN44" s="13"/>
      <c r="BO44" s="14"/>
      <c r="BP44" s="13"/>
      <c r="BQ44" s="14"/>
      <c r="BR44" s="15">
        <v>3</v>
      </c>
      <c r="BS44" s="16">
        <v>2533.36</v>
      </c>
      <c r="BT44">
        <f t="shared" si="0"/>
        <v>2111.1333333333337</v>
      </c>
      <c r="BU44">
        <f t="shared" si="1"/>
        <v>2111.13</v>
      </c>
    </row>
    <row r="45" spans="1:73" ht="89.25" x14ac:dyDescent="0.25">
      <c r="A45">
        <v>40</v>
      </c>
      <c r="B45" s="12" t="s">
        <v>118</v>
      </c>
      <c r="C45" s="17" t="s">
        <v>119</v>
      </c>
      <c r="D45" s="13"/>
      <c r="E45" s="14"/>
      <c r="F45" s="15">
        <v>4</v>
      </c>
      <c r="G45" s="16">
        <v>4800</v>
      </c>
      <c r="H45" s="15">
        <v>1</v>
      </c>
      <c r="I45" s="16">
        <v>1200</v>
      </c>
      <c r="J45" s="13"/>
      <c r="K45" s="14"/>
      <c r="L45" s="13"/>
      <c r="M45" s="14"/>
      <c r="N45" s="15">
        <v>1</v>
      </c>
      <c r="O45" s="16">
        <v>1200</v>
      </c>
      <c r="P45" s="15">
        <v>1</v>
      </c>
      <c r="Q45" s="16">
        <v>1200</v>
      </c>
      <c r="R45" s="13"/>
      <c r="S45" s="14"/>
      <c r="T45" s="13"/>
      <c r="U45" s="14"/>
      <c r="V45" s="15">
        <v>1</v>
      </c>
      <c r="W45" s="16">
        <v>1200</v>
      </c>
      <c r="X45" s="15">
        <v>2</v>
      </c>
      <c r="Y45" s="16">
        <v>2400</v>
      </c>
      <c r="Z45" s="13"/>
      <c r="AA45" s="14"/>
      <c r="AB45" s="13"/>
      <c r="AC45" s="14"/>
      <c r="AD45" s="13"/>
      <c r="AE45" s="14"/>
      <c r="AF45" s="13"/>
      <c r="AG45" s="14"/>
      <c r="AH45" s="13"/>
      <c r="AI45" s="14"/>
      <c r="AJ45" s="13"/>
      <c r="AK45" s="14"/>
      <c r="AL45" s="13"/>
      <c r="AM45" s="14"/>
      <c r="AN45" s="13"/>
      <c r="AO45" s="14"/>
      <c r="AP45" s="13"/>
      <c r="AQ45" s="14"/>
      <c r="AR45" s="13"/>
      <c r="AS45" s="14"/>
      <c r="AT45" s="13"/>
      <c r="AU45" s="14"/>
      <c r="AV45" s="13"/>
      <c r="AW45" s="14"/>
      <c r="AX45" s="13"/>
      <c r="AY45" s="14"/>
      <c r="AZ45" s="13"/>
      <c r="BA45" s="14"/>
      <c r="BB45" s="13"/>
      <c r="BC45" s="14"/>
      <c r="BD45" s="13"/>
      <c r="BE45" s="14"/>
      <c r="BF45" s="13"/>
      <c r="BG45" s="14"/>
      <c r="BH45" s="13"/>
      <c r="BI45" s="14"/>
      <c r="BJ45" s="13"/>
      <c r="BK45" s="14"/>
      <c r="BL45" s="13"/>
      <c r="BM45" s="14"/>
      <c r="BN45" s="13"/>
      <c r="BO45" s="14"/>
      <c r="BP45" s="13"/>
      <c r="BQ45" s="14"/>
      <c r="BR45" s="15">
        <v>10</v>
      </c>
      <c r="BS45" s="16">
        <v>12000</v>
      </c>
      <c r="BT45">
        <f t="shared" si="0"/>
        <v>10000</v>
      </c>
      <c r="BU45">
        <f t="shared" si="1"/>
        <v>10000</v>
      </c>
    </row>
    <row r="46" spans="1:73" ht="63.75" x14ac:dyDescent="0.25">
      <c r="A46">
        <v>41</v>
      </c>
      <c r="B46" s="12" t="s">
        <v>120</v>
      </c>
      <c r="C46" s="17" t="s">
        <v>121</v>
      </c>
      <c r="D46" s="13"/>
      <c r="E46" s="14"/>
      <c r="F46" s="13"/>
      <c r="G46" s="14"/>
      <c r="H46" s="15">
        <v>1</v>
      </c>
      <c r="I46" s="18">
        <v>625.01</v>
      </c>
      <c r="J46" s="13"/>
      <c r="K46" s="14"/>
      <c r="L46" s="13"/>
      <c r="M46" s="14"/>
      <c r="N46" s="13"/>
      <c r="O46" s="14"/>
      <c r="P46" s="13"/>
      <c r="Q46" s="14"/>
      <c r="R46" s="13"/>
      <c r="S46" s="14"/>
      <c r="T46" s="13"/>
      <c r="U46" s="14"/>
      <c r="V46" s="13"/>
      <c r="W46" s="14"/>
      <c r="X46" s="13"/>
      <c r="Y46" s="14"/>
      <c r="Z46" s="13"/>
      <c r="AA46" s="14"/>
      <c r="AB46" s="13"/>
      <c r="AC46" s="14"/>
      <c r="AD46" s="13"/>
      <c r="AE46" s="14"/>
      <c r="AF46" s="13"/>
      <c r="AG46" s="14"/>
      <c r="AH46" s="13"/>
      <c r="AI46" s="14"/>
      <c r="AJ46" s="13"/>
      <c r="AK46" s="14"/>
      <c r="AL46" s="13"/>
      <c r="AM46" s="14"/>
      <c r="AN46" s="13"/>
      <c r="AO46" s="14"/>
      <c r="AP46" s="13"/>
      <c r="AQ46" s="14"/>
      <c r="AR46" s="13"/>
      <c r="AS46" s="14"/>
      <c r="AT46" s="13"/>
      <c r="AU46" s="14"/>
      <c r="AV46" s="13"/>
      <c r="AW46" s="14"/>
      <c r="AX46" s="13"/>
      <c r="AY46" s="14"/>
      <c r="AZ46" s="13"/>
      <c r="BA46" s="14"/>
      <c r="BB46" s="13"/>
      <c r="BC46" s="14"/>
      <c r="BD46" s="13"/>
      <c r="BE46" s="14"/>
      <c r="BF46" s="13"/>
      <c r="BG46" s="14"/>
      <c r="BH46" s="13"/>
      <c r="BI46" s="14"/>
      <c r="BJ46" s="13"/>
      <c r="BK46" s="14"/>
      <c r="BL46" s="13"/>
      <c r="BM46" s="14"/>
      <c r="BN46" s="13"/>
      <c r="BO46" s="14"/>
      <c r="BP46" s="13"/>
      <c r="BQ46" s="14"/>
      <c r="BR46" s="15">
        <v>1</v>
      </c>
      <c r="BS46" s="18">
        <v>625.01</v>
      </c>
      <c r="BT46">
        <f t="shared" si="0"/>
        <v>520.8416666666667</v>
      </c>
      <c r="BU46">
        <f t="shared" si="1"/>
        <v>520.84</v>
      </c>
    </row>
    <row r="47" spans="1:73" ht="89.25" x14ac:dyDescent="0.25">
      <c r="A47">
        <v>42</v>
      </c>
      <c r="B47" s="12" t="s">
        <v>122</v>
      </c>
      <c r="C47" s="17" t="s">
        <v>123</v>
      </c>
      <c r="D47" s="13"/>
      <c r="E47" s="14"/>
      <c r="F47" s="15">
        <v>2</v>
      </c>
      <c r="G47" s="16">
        <v>90000</v>
      </c>
      <c r="H47" s="13"/>
      <c r="I47" s="14"/>
      <c r="J47" s="13"/>
      <c r="K47" s="14"/>
      <c r="L47" s="13"/>
      <c r="M47" s="14"/>
      <c r="N47" s="13"/>
      <c r="O47" s="14"/>
      <c r="P47" s="13"/>
      <c r="Q47" s="14"/>
      <c r="R47" s="13"/>
      <c r="S47" s="14"/>
      <c r="T47" s="13"/>
      <c r="U47" s="14"/>
      <c r="V47" s="13"/>
      <c r="W47" s="14"/>
      <c r="X47" s="13"/>
      <c r="Y47" s="14"/>
      <c r="Z47" s="13"/>
      <c r="AA47" s="14"/>
      <c r="AB47" s="13"/>
      <c r="AC47" s="14"/>
      <c r="AD47" s="13"/>
      <c r="AE47" s="14"/>
      <c r="AF47" s="13"/>
      <c r="AG47" s="14"/>
      <c r="AH47" s="15">
        <v>1</v>
      </c>
      <c r="AI47" s="16">
        <v>45000</v>
      </c>
      <c r="AJ47" s="13"/>
      <c r="AK47" s="14"/>
      <c r="AL47" s="13"/>
      <c r="AM47" s="14"/>
      <c r="AN47" s="13"/>
      <c r="AO47" s="14"/>
      <c r="AP47" s="13"/>
      <c r="AQ47" s="14"/>
      <c r="AR47" s="13"/>
      <c r="AS47" s="14"/>
      <c r="AT47" s="13"/>
      <c r="AU47" s="14"/>
      <c r="AV47" s="13"/>
      <c r="AW47" s="14"/>
      <c r="AX47" s="13"/>
      <c r="AY47" s="14"/>
      <c r="AZ47" s="13"/>
      <c r="BA47" s="14"/>
      <c r="BB47" s="13"/>
      <c r="BC47" s="14"/>
      <c r="BD47" s="13"/>
      <c r="BE47" s="14"/>
      <c r="BF47" s="13"/>
      <c r="BG47" s="14"/>
      <c r="BH47" s="13"/>
      <c r="BI47" s="14"/>
      <c r="BJ47" s="13"/>
      <c r="BK47" s="14"/>
      <c r="BL47" s="13"/>
      <c r="BM47" s="14"/>
      <c r="BN47" s="13"/>
      <c r="BO47" s="14"/>
      <c r="BP47" s="13"/>
      <c r="BQ47" s="14"/>
      <c r="BR47" s="15">
        <v>3</v>
      </c>
      <c r="BS47" s="16">
        <v>135000</v>
      </c>
      <c r="BT47">
        <f t="shared" si="0"/>
        <v>112500</v>
      </c>
      <c r="BU47">
        <f t="shared" si="1"/>
        <v>112500</v>
      </c>
    </row>
    <row r="48" spans="1:73" ht="165.75" x14ac:dyDescent="0.25">
      <c r="A48">
        <v>43</v>
      </c>
      <c r="B48" s="12" t="s">
        <v>124</v>
      </c>
      <c r="C48" s="17" t="s">
        <v>125</v>
      </c>
      <c r="D48" s="13"/>
      <c r="E48" s="14"/>
      <c r="F48" s="15">
        <v>2</v>
      </c>
      <c r="G48" s="16">
        <v>9000</v>
      </c>
      <c r="H48" s="13"/>
      <c r="I48" s="14"/>
      <c r="J48" s="13"/>
      <c r="K48" s="14"/>
      <c r="L48" s="13"/>
      <c r="M48" s="14"/>
      <c r="N48" s="13"/>
      <c r="O48" s="14"/>
      <c r="P48" s="13"/>
      <c r="Q48" s="14"/>
      <c r="R48" s="13"/>
      <c r="S48" s="14"/>
      <c r="T48" s="13"/>
      <c r="U48" s="14"/>
      <c r="V48" s="13"/>
      <c r="W48" s="14"/>
      <c r="X48" s="13"/>
      <c r="Y48" s="14"/>
      <c r="Z48" s="13"/>
      <c r="AA48" s="14"/>
      <c r="AB48" s="13"/>
      <c r="AC48" s="14"/>
      <c r="AD48" s="13"/>
      <c r="AE48" s="14"/>
      <c r="AF48" s="15">
        <v>1</v>
      </c>
      <c r="AG48" s="16">
        <v>4500</v>
      </c>
      <c r="AH48" s="13"/>
      <c r="AI48" s="14"/>
      <c r="AJ48" s="13"/>
      <c r="AK48" s="14"/>
      <c r="AL48" s="13"/>
      <c r="AM48" s="14"/>
      <c r="AN48" s="13"/>
      <c r="AO48" s="14"/>
      <c r="AP48" s="13"/>
      <c r="AQ48" s="14"/>
      <c r="AR48" s="13"/>
      <c r="AS48" s="14"/>
      <c r="AT48" s="13"/>
      <c r="AU48" s="14"/>
      <c r="AV48" s="13"/>
      <c r="AW48" s="14"/>
      <c r="AX48" s="13"/>
      <c r="AY48" s="14"/>
      <c r="AZ48" s="13"/>
      <c r="BA48" s="14"/>
      <c r="BB48" s="13"/>
      <c r="BC48" s="14"/>
      <c r="BD48" s="13"/>
      <c r="BE48" s="14"/>
      <c r="BF48" s="13"/>
      <c r="BG48" s="14"/>
      <c r="BH48" s="13"/>
      <c r="BI48" s="14"/>
      <c r="BJ48" s="15">
        <v>1</v>
      </c>
      <c r="BK48" s="16">
        <v>4500</v>
      </c>
      <c r="BL48" s="13"/>
      <c r="BM48" s="14"/>
      <c r="BN48" s="13"/>
      <c r="BO48" s="14"/>
      <c r="BP48" s="13"/>
      <c r="BQ48" s="14"/>
      <c r="BR48" s="15">
        <v>4</v>
      </c>
      <c r="BS48" s="16">
        <v>18000</v>
      </c>
      <c r="BT48">
        <f t="shared" si="0"/>
        <v>15000</v>
      </c>
      <c r="BU48">
        <f t="shared" si="1"/>
        <v>15000</v>
      </c>
    </row>
    <row r="49" spans="1:73" ht="76.5" x14ac:dyDescent="0.25">
      <c r="A49">
        <v>44</v>
      </c>
      <c r="B49" s="12" t="s">
        <v>126</v>
      </c>
      <c r="C49" s="17" t="s">
        <v>127</v>
      </c>
      <c r="D49" s="13"/>
      <c r="E49" s="14"/>
      <c r="F49" s="13"/>
      <c r="G49" s="14"/>
      <c r="H49" s="13"/>
      <c r="I49" s="14"/>
      <c r="J49" s="13"/>
      <c r="K49" s="14"/>
      <c r="L49" s="13"/>
      <c r="M49" s="14"/>
      <c r="N49" s="13"/>
      <c r="O49" s="14"/>
      <c r="P49" s="13"/>
      <c r="Q49" s="14"/>
      <c r="R49" s="13"/>
      <c r="S49" s="14"/>
      <c r="T49" s="13"/>
      <c r="U49" s="14"/>
      <c r="V49" s="13"/>
      <c r="W49" s="14"/>
      <c r="X49" s="13"/>
      <c r="Y49" s="14"/>
      <c r="Z49" s="13"/>
      <c r="AA49" s="14"/>
      <c r="AB49" s="13"/>
      <c r="AC49" s="14"/>
      <c r="AD49" s="13"/>
      <c r="AE49" s="14"/>
      <c r="AF49" s="13"/>
      <c r="AG49" s="14"/>
      <c r="AH49" s="13"/>
      <c r="AI49" s="14"/>
      <c r="AJ49" s="13"/>
      <c r="AK49" s="14"/>
      <c r="AL49" s="13"/>
      <c r="AM49" s="14"/>
      <c r="AN49" s="13"/>
      <c r="AO49" s="14"/>
      <c r="AP49" s="13"/>
      <c r="AQ49" s="14"/>
      <c r="AR49" s="13"/>
      <c r="AS49" s="14"/>
      <c r="AT49" s="13"/>
      <c r="AU49" s="14"/>
      <c r="AV49" s="13"/>
      <c r="AW49" s="14"/>
      <c r="AX49" s="13"/>
      <c r="AY49" s="14"/>
      <c r="AZ49" s="13"/>
      <c r="BA49" s="14"/>
      <c r="BB49" s="13"/>
      <c r="BC49" s="14"/>
      <c r="BD49" s="13"/>
      <c r="BE49" s="14"/>
      <c r="BF49" s="13"/>
      <c r="BG49" s="14"/>
      <c r="BH49" s="13"/>
      <c r="BI49" s="14"/>
      <c r="BJ49" s="15">
        <v>1</v>
      </c>
      <c r="BK49" s="16">
        <v>12000</v>
      </c>
      <c r="BL49" s="13"/>
      <c r="BM49" s="14"/>
      <c r="BN49" s="13"/>
      <c r="BO49" s="14"/>
      <c r="BP49" s="13"/>
      <c r="BQ49" s="14"/>
      <c r="BR49" s="15">
        <v>1</v>
      </c>
      <c r="BS49" s="16">
        <v>12000</v>
      </c>
      <c r="BT49">
        <f t="shared" si="0"/>
        <v>10000</v>
      </c>
      <c r="BU49">
        <f t="shared" si="1"/>
        <v>10000</v>
      </c>
    </row>
    <row r="50" spans="1:73" ht="38.25" x14ac:dyDescent="0.25">
      <c r="A50">
        <v>45</v>
      </c>
      <c r="B50" s="12" t="s">
        <v>128</v>
      </c>
      <c r="C50" s="17" t="s">
        <v>129</v>
      </c>
      <c r="D50" s="13"/>
      <c r="E50" s="14"/>
      <c r="F50" s="15">
        <v>5</v>
      </c>
      <c r="G50" s="16">
        <v>3000</v>
      </c>
      <c r="H50" s="13"/>
      <c r="I50" s="14"/>
      <c r="J50" s="13"/>
      <c r="K50" s="14"/>
      <c r="L50" s="13"/>
      <c r="M50" s="14"/>
      <c r="N50" s="13"/>
      <c r="O50" s="14"/>
      <c r="P50" s="13"/>
      <c r="Q50" s="14"/>
      <c r="R50" s="15">
        <v>1</v>
      </c>
      <c r="S50" s="18">
        <v>600</v>
      </c>
      <c r="T50" s="13"/>
      <c r="U50" s="14"/>
      <c r="V50" s="13"/>
      <c r="W50" s="14"/>
      <c r="X50" s="15">
        <v>2</v>
      </c>
      <c r="Y50" s="16">
        <v>1200</v>
      </c>
      <c r="Z50" s="13"/>
      <c r="AA50" s="14"/>
      <c r="AB50" s="13"/>
      <c r="AC50" s="14"/>
      <c r="AD50" s="13"/>
      <c r="AE50" s="14"/>
      <c r="AF50" s="15">
        <v>2</v>
      </c>
      <c r="AG50" s="16">
        <v>1200</v>
      </c>
      <c r="AH50" s="13"/>
      <c r="AI50" s="14"/>
      <c r="AJ50" s="13"/>
      <c r="AK50" s="14"/>
      <c r="AL50" s="13"/>
      <c r="AM50" s="14"/>
      <c r="AN50" s="13"/>
      <c r="AO50" s="14"/>
      <c r="AP50" s="13"/>
      <c r="AQ50" s="14"/>
      <c r="AR50" s="13"/>
      <c r="AS50" s="14"/>
      <c r="AT50" s="13"/>
      <c r="AU50" s="14"/>
      <c r="AV50" s="15">
        <v>2</v>
      </c>
      <c r="AW50" s="16">
        <v>1200</v>
      </c>
      <c r="AX50" s="13"/>
      <c r="AY50" s="14"/>
      <c r="AZ50" s="13"/>
      <c r="BA50" s="14"/>
      <c r="BB50" s="13"/>
      <c r="BC50" s="14"/>
      <c r="BD50" s="13"/>
      <c r="BE50" s="14"/>
      <c r="BF50" s="13"/>
      <c r="BG50" s="14"/>
      <c r="BH50" s="13"/>
      <c r="BI50" s="14"/>
      <c r="BJ50" s="13"/>
      <c r="BK50" s="14"/>
      <c r="BL50" s="13"/>
      <c r="BM50" s="14"/>
      <c r="BN50" s="13"/>
      <c r="BO50" s="14"/>
      <c r="BP50" s="13"/>
      <c r="BQ50" s="14"/>
      <c r="BR50" s="15">
        <v>12</v>
      </c>
      <c r="BS50" s="16">
        <v>7200</v>
      </c>
      <c r="BT50">
        <f t="shared" si="0"/>
        <v>6000</v>
      </c>
      <c r="BU50">
        <f t="shared" si="1"/>
        <v>6000</v>
      </c>
    </row>
    <row r="51" spans="1:73" x14ac:dyDescent="0.25">
      <c r="A51">
        <v>46</v>
      </c>
      <c r="B51" s="12" t="s">
        <v>130</v>
      </c>
      <c r="C51" s="17" t="s">
        <v>131</v>
      </c>
      <c r="D51" s="13"/>
      <c r="E51" s="14"/>
      <c r="F51" s="15">
        <v>5</v>
      </c>
      <c r="G51" s="16">
        <v>3000</v>
      </c>
      <c r="H51" s="15">
        <v>1</v>
      </c>
      <c r="I51" s="18">
        <v>600</v>
      </c>
      <c r="J51" s="13"/>
      <c r="K51" s="14"/>
      <c r="L51" s="13"/>
      <c r="M51" s="14"/>
      <c r="N51" s="13"/>
      <c r="O51" s="14"/>
      <c r="P51" s="15">
        <v>1</v>
      </c>
      <c r="Q51" s="18">
        <v>600</v>
      </c>
      <c r="R51" s="15">
        <v>1</v>
      </c>
      <c r="S51" s="18">
        <v>600</v>
      </c>
      <c r="T51" s="13"/>
      <c r="U51" s="14"/>
      <c r="V51" s="15">
        <v>1</v>
      </c>
      <c r="W51" s="18">
        <v>600</v>
      </c>
      <c r="X51" s="13"/>
      <c r="Y51" s="14"/>
      <c r="Z51" s="13"/>
      <c r="AA51" s="14"/>
      <c r="AB51" s="13"/>
      <c r="AC51" s="14"/>
      <c r="AD51" s="13"/>
      <c r="AE51" s="14"/>
      <c r="AF51" s="13"/>
      <c r="AG51" s="14"/>
      <c r="AH51" s="13"/>
      <c r="AI51" s="14"/>
      <c r="AJ51" s="13"/>
      <c r="AK51" s="14"/>
      <c r="AL51" s="13"/>
      <c r="AM51" s="14"/>
      <c r="AN51" s="13"/>
      <c r="AO51" s="14"/>
      <c r="AP51" s="13"/>
      <c r="AQ51" s="14"/>
      <c r="AR51" s="13"/>
      <c r="AS51" s="14"/>
      <c r="AT51" s="13"/>
      <c r="AU51" s="14"/>
      <c r="AV51" s="13"/>
      <c r="AW51" s="14"/>
      <c r="AX51" s="13"/>
      <c r="AY51" s="14"/>
      <c r="AZ51" s="13"/>
      <c r="BA51" s="14"/>
      <c r="BB51" s="13"/>
      <c r="BC51" s="14"/>
      <c r="BD51" s="13"/>
      <c r="BE51" s="14"/>
      <c r="BF51" s="13"/>
      <c r="BG51" s="14"/>
      <c r="BH51" s="13"/>
      <c r="BI51" s="14"/>
      <c r="BJ51" s="13"/>
      <c r="BK51" s="14"/>
      <c r="BL51" s="13"/>
      <c r="BM51" s="14"/>
      <c r="BN51" s="13"/>
      <c r="BO51" s="14"/>
      <c r="BP51" s="13"/>
      <c r="BQ51" s="14"/>
      <c r="BR51" s="15">
        <v>9</v>
      </c>
      <c r="BS51" s="16">
        <v>5400</v>
      </c>
      <c r="BT51">
        <f t="shared" si="0"/>
        <v>4500</v>
      </c>
      <c r="BU51">
        <f t="shared" si="1"/>
        <v>4500</v>
      </c>
    </row>
    <row r="52" spans="1:73" ht="38.25" x14ac:dyDescent="0.25">
      <c r="A52">
        <v>47</v>
      </c>
      <c r="B52" s="12" t="s">
        <v>132</v>
      </c>
      <c r="C52" s="17" t="s">
        <v>133</v>
      </c>
      <c r="D52" s="15">
        <v>1</v>
      </c>
      <c r="E52" s="18">
        <v>525</v>
      </c>
      <c r="F52" s="13"/>
      <c r="G52" s="14"/>
      <c r="H52" s="15">
        <v>3</v>
      </c>
      <c r="I52" s="16">
        <v>1575</v>
      </c>
      <c r="J52" s="13"/>
      <c r="K52" s="14"/>
      <c r="L52" s="15">
        <v>1</v>
      </c>
      <c r="M52" s="18">
        <v>525</v>
      </c>
      <c r="N52" s="15">
        <v>1</v>
      </c>
      <c r="O52" s="18">
        <v>525</v>
      </c>
      <c r="P52" s="15">
        <v>4</v>
      </c>
      <c r="Q52" s="16">
        <v>2100</v>
      </c>
      <c r="R52" s="15">
        <v>1</v>
      </c>
      <c r="S52" s="18">
        <v>525</v>
      </c>
      <c r="T52" s="13"/>
      <c r="U52" s="14"/>
      <c r="V52" s="15">
        <v>1</v>
      </c>
      <c r="W52" s="18">
        <v>525</v>
      </c>
      <c r="X52" s="13"/>
      <c r="Y52" s="14"/>
      <c r="Z52" s="13"/>
      <c r="AA52" s="14"/>
      <c r="AB52" s="13"/>
      <c r="AC52" s="14"/>
      <c r="AD52" s="13"/>
      <c r="AE52" s="14"/>
      <c r="AF52" s="13"/>
      <c r="AG52" s="14"/>
      <c r="AH52" s="13"/>
      <c r="AI52" s="14"/>
      <c r="AJ52" s="15">
        <v>1</v>
      </c>
      <c r="AK52" s="18">
        <v>525</v>
      </c>
      <c r="AL52" s="13"/>
      <c r="AM52" s="14"/>
      <c r="AN52" s="15">
        <v>2</v>
      </c>
      <c r="AO52" s="16">
        <v>1050</v>
      </c>
      <c r="AP52" s="13"/>
      <c r="AQ52" s="14"/>
      <c r="AR52" s="13"/>
      <c r="AS52" s="14"/>
      <c r="AT52" s="13"/>
      <c r="AU52" s="14"/>
      <c r="AV52" s="13"/>
      <c r="AW52" s="14"/>
      <c r="AX52" s="13"/>
      <c r="AY52" s="14"/>
      <c r="AZ52" s="13"/>
      <c r="BA52" s="14"/>
      <c r="BB52" s="13"/>
      <c r="BC52" s="14"/>
      <c r="BD52" s="13"/>
      <c r="BE52" s="14"/>
      <c r="BF52" s="13"/>
      <c r="BG52" s="14"/>
      <c r="BH52" s="13"/>
      <c r="BI52" s="14"/>
      <c r="BJ52" s="13"/>
      <c r="BK52" s="14"/>
      <c r="BL52" s="13"/>
      <c r="BM52" s="14"/>
      <c r="BN52" s="13"/>
      <c r="BO52" s="14"/>
      <c r="BP52" s="13"/>
      <c r="BQ52" s="14"/>
      <c r="BR52" s="15">
        <v>15</v>
      </c>
      <c r="BS52" s="16">
        <v>7875</v>
      </c>
      <c r="BT52">
        <f t="shared" si="0"/>
        <v>6562.5</v>
      </c>
      <c r="BU52">
        <f t="shared" si="1"/>
        <v>6562.5</v>
      </c>
    </row>
    <row r="53" spans="1:73" ht="76.5" x14ac:dyDescent="0.25">
      <c r="A53">
        <v>48</v>
      </c>
      <c r="B53" s="12" t="s">
        <v>134</v>
      </c>
      <c r="C53" s="17" t="s">
        <v>135</v>
      </c>
      <c r="D53" s="13"/>
      <c r="E53" s="14"/>
      <c r="F53" s="15">
        <v>2</v>
      </c>
      <c r="G53" s="16">
        <v>4000.01</v>
      </c>
      <c r="H53" s="15">
        <v>1</v>
      </c>
      <c r="I53" s="16">
        <v>2000</v>
      </c>
      <c r="J53" s="13"/>
      <c r="K53" s="14"/>
      <c r="L53" s="13"/>
      <c r="M53" s="14"/>
      <c r="N53" s="15">
        <v>3</v>
      </c>
      <c r="O53" s="16">
        <v>6000.01</v>
      </c>
      <c r="P53" s="13"/>
      <c r="Q53" s="14"/>
      <c r="R53" s="13"/>
      <c r="S53" s="14"/>
      <c r="T53" s="13"/>
      <c r="U53" s="14"/>
      <c r="V53" s="13"/>
      <c r="W53" s="14"/>
      <c r="X53" s="13"/>
      <c r="Y53" s="14"/>
      <c r="Z53" s="13"/>
      <c r="AA53" s="14"/>
      <c r="AB53" s="13"/>
      <c r="AC53" s="14"/>
      <c r="AD53" s="13"/>
      <c r="AE53" s="14"/>
      <c r="AF53" s="13"/>
      <c r="AG53" s="14"/>
      <c r="AH53" s="13"/>
      <c r="AI53" s="14"/>
      <c r="AJ53" s="13"/>
      <c r="AK53" s="14"/>
      <c r="AL53" s="13"/>
      <c r="AM53" s="14"/>
      <c r="AN53" s="15">
        <v>2</v>
      </c>
      <c r="AO53" s="16">
        <v>4000.01</v>
      </c>
      <c r="AP53" s="13"/>
      <c r="AQ53" s="14"/>
      <c r="AR53" s="13"/>
      <c r="AS53" s="14"/>
      <c r="AT53" s="15">
        <v>1</v>
      </c>
      <c r="AU53" s="16">
        <v>2000</v>
      </c>
      <c r="AV53" s="13"/>
      <c r="AW53" s="14"/>
      <c r="AX53" s="13"/>
      <c r="AY53" s="14"/>
      <c r="AZ53" s="13"/>
      <c r="BA53" s="14"/>
      <c r="BB53" s="13"/>
      <c r="BC53" s="14"/>
      <c r="BD53" s="13"/>
      <c r="BE53" s="14"/>
      <c r="BF53" s="13"/>
      <c r="BG53" s="14"/>
      <c r="BH53" s="13"/>
      <c r="BI53" s="14"/>
      <c r="BJ53" s="13"/>
      <c r="BK53" s="14"/>
      <c r="BL53" s="13"/>
      <c r="BM53" s="14"/>
      <c r="BN53" s="13"/>
      <c r="BO53" s="14"/>
      <c r="BP53" s="13"/>
      <c r="BQ53" s="14"/>
      <c r="BR53" s="15">
        <v>9</v>
      </c>
      <c r="BS53" s="16">
        <v>18000.04</v>
      </c>
      <c r="BT53">
        <f t="shared" si="0"/>
        <v>15000.033333333335</v>
      </c>
      <c r="BU53">
        <f t="shared" si="1"/>
        <v>15000.03</v>
      </c>
    </row>
    <row r="54" spans="1:73" ht="89.25" x14ac:dyDescent="0.25">
      <c r="A54">
        <v>49</v>
      </c>
      <c r="B54" s="12" t="s">
        <v>136</v>
      </c>
      <c r="C54" s="17" t="s">
        <v>137</v>
      </c>
      <c r="D54" s="13"/>
      <c r="E54" s="14"/>
      <c r="F54" s="15">
        <v>2</v>
      </c>
      <c r="G54" s="18">
        <v>640.01</v>
      </c>
      <c r="H54" s="13"/>
      <c r="I54" s="14"/>
      <c r="J54" s="13"/>
      <c r="K54" s="14"/>
      <c r="L54" s="13"/>
      <c r="M54" s="14"/>
      <c r="N54" s="15">
        <v>2</v>
      </c>
      <c r="O54" s="18">
        <v>640.01</v>
      </c>
      <c r="P54" s="13"/>
      <c r="Q54" s="14"/>
      <c r="R54" s="13"/>
      <c r="S54" s="14"/>
      <c r="T54" s="13"/>
      <c r="U54" s="14"/>
      <c r="V54" s="13"/>
      <c r="W54" s="14"/>
      <c r="X54" s="13"/>
      <c r="Y54" s="14"/>
      <c r="Z54" s="13"/>
      <c r="AA54" s="14"/>
      <c r="AB54" s="13"/>
      <c r="AC54" s="14"/>
      <c r="AD54" s="13"/>
      <c r="AE54" s="14"/>
      <c r="AF54" s="13"/>
      <c r="AG54" s="14"/>
      <c r="AH54" s="13"/>
      <c r="AI54" s="14"/>
      <c r="AJ54" s="13"/>
      <c r="AK54" s="14"/>
      <c r="AL54" s="13"/>
      <c r="AM54" s="14"/>
      <c r="AN54" s="13"/>
      <c r="AO54" s="14"/>
      <c r="AP54" s="13"/>
      <c r="AQ54" s="14"/>
      <c r="AR54" s="13"/>
      <c r="AS54" s="14"/>
      <c r="AT54" s="13"/>
      <c r="AU54" s="14"/>
      <c r="AV54" s="13"/>
      <c r="AW54" s="14"/>
      <c r="AX54" s="13"/>
      <c r="AY54" s="14"/>
      <c r="AZ54" s="13"/>
      <c r="BA54" s="14"/>
      <c r="BB54" s="13"/>
      <c r="BC54" s="14"/>
      <c r="BD54" s="13"/>
      <c r="BE54" s="14"/>
      <c r="BF54" s="13"/>
      <c r="BG54" s="14"/>
      <c r="BH54" s="13"/>
      <c r="BI54" s="14"/>
      <c r="BJ54" s="13"/>
      <c r="BK54" s="14"/>
      <c r="BL54" s="13"/>
      <c r="BM54" s="14"/>
      <c r="BN54" s="13"/>
      <c r="BO54" s="14"/>
      <c r="BP54" s="13"/>
      <c r="BQ54" s="14"/>
      <c r="BR54" s="15">
        <v>4</v>
      </c>
      <c r="BS54" s="16">
        <v>1280.02</v>
      </c>
      <c r="BT54">
        <f t="shared" si="0"/>
        <v>1066.6833333333334</v>
      </c>
      <c r="BU54">
        <f t="shared" si="1"/>
        <v>1066.68</v>
      </c>
    </row>
    <row r="55" spans="1:73" ht="38.25" x14ac:dyDescent="0.25">
      <c r="A55">
        <v>50</v>
      </c>
      <c r="B55" s="12" t="s">
        <v>138</v>
      </c>
      <c r="C55" s="17" t="s">
        <v>139</v>
      </c>
      <c r="D55" s="13"/>
      <c r="E55" s="14"/>
      <c r="F55" s="15">
        <v>4</v>
      </c>
      <c r="G55" s="18">
        <v>342.86</v>
      </c>
      <c r="H55" s="15">
        <v>3</v>
      </c>
      <c r="I55" s="18">
        <v>257.14999999999998</v>
      </c>
      <c r="J55" s="13"/>
      <c r="K55" s="14"/>
      <c r="L55" s="13"/>
      <c r="M55" s="14"/>
      <c r="N55" s="15">
        <v>2</v>
      </c>
      <c r="O55" s="18">
        <v>171.43</v>
      </c>
      <c r="P55" s="13"/>
      <c r="Q55" s="14"/>
      <c r="R55" s="13"/>
      <c r="S55" s="14"/>
      <c r="T55" s="13"/>
      <c r="U55" s="14"/>
      <c r="V55" s="13"/>
      <c r="W55" s="14"/>
      <c r="X55" s="13"/>
      <c r="Y55" s="14"/>
      <c r="Z55" s="13"/>
      <c r="AA55" s="14"/>
      <c r="AB55" s="13"/>
      <c r="AC55" s="14"/>
      <c r="AD55" s="13"/>
      <c r="AE55" s="14"/>
      <c r="AF55" s="13"/>
      <c r="AG55" s="14"/>
      <c r="AH55" s="13"/>
      <c r="AI55" s="14"/>
      <c r="AJ55" s="13"/>
      <c r="AK55" s="14"/>
      <c r="AL55" s="13"/>
      <c r="AM55" s="14"/>
      <c r="AN55" s="13"/>
      <c r="AO55" s="14"/>
      <c r="AP55" s="13"/>
      <c r="AQ55" s="14"/>
      <c r="AR55" s="13"/>
      <c r="AS55" s="14"/>
      <c r="AT55" s="13"/>
      <c r="AU55" s="14"/>
      <c r="AV55" s="13"/>
      <c r="AW55" s="14"/>
      <c r="AX55" s="13"/>
      <c r="AY55" s="14"/>
      <c r="AZ55" s="13"/>
      <c r="BA55" s="14"/>
      <c r="BB55" s="13"/>
      <c r="BC55" s="14"/>
      <c r="BD55" s="13"/>
      <c r="BE55" s="14"/>
      <c r="BF55" s="13"/>
      <c r="BG55" s="14"/>
      <c r="BH55" s="13"/>
      <c r="BI55" s="14"/>
      <c r="BJ55" s="13"/>
      <c r="BK55" s="14"/>
      <c r="BL55" s="13"/>
      <c r="BM55" s="14"/>
      <c r="BN55" s="13"/>
      <c r="BO55" s="14"/>
      <c r="BP55" s="13"/>
      <c r="BQ55" s="14"/>
      <c r="BR55" s="15">
        <v>9</v>
      </c>
      <c r="BS55" s="18">
        <v>771.44</v>
      </c>
      <c r="BT55">
        <f t="shared" si="0"/>
        <v>642.86666666666679</v>
      </c>
      <c r="BU55">
        <f t="shared" si="1"/>
        <v>642.87</v>
      </c>
    </row>
    <row r="56" spans="1:73" ht="38.25" x14ac:dyDescent="0.25">
      <c r="A56">
        <v>51</v>
      </c>
      <c r="B56" s="12" t="s">
        <v>140</v>
      </c>
      <c r="C56" s="17" t="s">
        <v>139</v>
      </c>
      <c r="D56" s="13"/>
      <c r="E56" s="14"/>
      <c r="F56" s="15">
        <v>4</v>
      </c>
      <c r="G56" s="18">
        <v>700.03</v>
      </c>
      <c r="H56" s="15">
        <v>1</v>
      </c>
      <c r="I56" s="18">
        <v>175.01</v>
      </c>
      <c r="J56" s="13"/>
      <c r="K56" s="14"/>
      <c r="L56" s="13"/>
      <c r="M56" s="14"/>
      <c r="N56" s="15">
        <v>2</v>
      </c>
      <c r="O56" s="18">
        <v>350.02</v>
      </c>
      <c r="P56" s="13"/>
      <c r="Q56" s="14"/>
      <c r="R56" s="13"/>
      <c r="S56" s="14"/>
      <c r="T56" s="13"/>
      <c r="U56" s="14"/>
      <c r="V56" s="13"/>
      <c r="W56" s="14"/>
      <c r="X56" s="13"/>
      <c r="Y56" s="14"/>
      <c r="Z56" s="13"/>
      <c r="AA56" s="14"/>
      <c r="AB56" s="13"/>
      <c r="AC56" s="14"/>
      <c r="AD56" s="13"/>
      <c r="AE56" s="14"/>
      <c r="AF56" s="13"/>
      <c r="AG56" s="14"/>
      <c r="AH56" s="13"/>
      <c r="AI56" s="14"/>
      <c r="AJ56" s="13"/>
      <c r="AK56" s="14"/>
      <c r="AL56" s="13"/>
      <c r="AM56" s="14"/>
      <c r="AN56" s="13"/>
      <c r="AO56" s="14"/>
      <c r="AP56" s="13"/>
      <c r="AQ56" s="14"/>
      <c r="AR56" s="13"/>
      <c r="AS56" s="14"/>
      <c r="AT56" s="13"/>
      <c r="AU56" s="14"/>
      <c r="AV56" s="13"/>
      <c r="AW56" s="14"/>
      <c r="AX56" s="13"/>
      <c r="AY56" s="14"/>
      <c r="AZ56" s="15">
        <v>2</v>
      </c>
      <c r="BA56" s="18">
        <v>350.02</v>
      </c>
      <c r="BB56" s="13"/>
      <c r="BC56" s="14"/>
      <c r="BD56" s="13"/>
      <c r="BE56" s="14"/>
      <c r="BF56" s="13"/>
      <c r="BG56" s="14"/>
      <c r="BH56" s="13"/>
      <c r="BI56" s="14"/>
      <c r="BJ56" s="13"/>
      <c r="BK56" s="14"/>
      <c r="BL56" s="13"/>
      <c r="BM56" s="14"/>
      <c r="BN56" s="13"/>
      <c r="BO56" s="14"/>
      <c r="BP56" s="13"/>
      <c r="BQ56" s="14"/>
      <c r="BR56" s="15">
        <v>9</v>
      </c>
      <c r="BS56" s="16">
        <v>1575.07</v>
      </c>
      <c r="BT56">
        <f t="shared" si="0"/>
        <v>1312.5583333333334</v>
      </c>
      <c r="BU56">
        <f t="shared" si="1"/>
        <v>1312.56</v>
      </c>
    </row>
    <row r="57" spans="1:73" ht="51" x14ac:dyDescent="0.25">
      <c r="A57">
        <v>52</v>
      </c>
      <c r="B57" s="12" t="s">
        <v>141</v>
      </c>
      <c r="C57" s="17" t="s">
        <v>142</v>
      </c>
      <c r="D57" s="13"/>
      <c r="E57" s="14"/>
      <c r="F57" s="13"/>
      <c r="G57" s="14"/>
      <c r="H57" s="13"/>
      <c r="I57" s="14"/>
      <c r="J57" s="13"/>
      <c r="K57" s="14"/>
      <c r="L57" s="13"/>
      <c r="M57" s="14"/>
      <c r="N57" s="15">
        <v>1</v>
      </c>
      <c r="O57" s="18">
        <v>420</v>
      </c>
      <c r="P57" s="13"/>
      <c r="Q57" s="14"/>
      <c r="R57" s="13"/>
      <c r="S57" s="14"/>
      <c r="T57" s="13"/>
      <c r="U57" s="14"/>
      <c r="V57" s="13"/>
      <c r="W57" s="14"/>
      <c r="X57" s="13"/>
      <c r="Y57" s="14"/>
      <c r="Z57" s="13"/>
      <c r="AA57" s="14"/>
      <c r="AB57" s="13"/>
      <c r="AC57" s="14"/>
      <c r="AD57" s="13"/>
      <c r="AE57" s="14"/>
      <c r="AF57" s="13"/>
      <c r="AG57" s="14"/>
      <c r="AH57" s="13"/>
      <c r="AI57" s="14"/>
      <c r="AJ57" s="13"/>
      <c r="AK57" s="14"/>
      <c r="AL57" s="13"/>
      <c r="AM57" s="14"/>
      <c r="AN57" s="13"/>
      <c r="AO57" s="14"/>
      <c r="AP57" s="13"/>
      <c r="AQ57" s="14"/>
      <c r="AR57" s="13"/>
      <c r="AS57" s="14"/>
      <c r="AT57" s="13"/>
      <c r="AU57" s="14"/>
      <c r="AV57" s="13"/>
      <c r="AW57" s="14"/>
      <c r="AX57" s="13"/>
      <c r="AY57" s="14"/>
      <c r="AZ57" s="15">
        <v>4</v>
      </c>
      <c r="BA57" s="16">
        <v>1680</v>
      </c>
      <c r="BB57" s="13"/>
      <c r="BC57" s="14"/>
      <c r="BD57" s="13"/>
      <c r="BE57" s="14"/>
      <c r="BF57" s="13"/>
      <c r="BG57" s="14"/>
      <c r="BH57" s="13"/>
      <c r="BI57" s="14"/>
      <c r="BJ57" s="13"/>
      <c r="BK57" s="14"/>
      <c r="BL57" s="13"/>
      <c r="BM57" s="14"/>
      <c r="BN57" s="13"/>
      <c r="BO57" s="14"/>
      <c r="BP57" s="13"/>
      <c r="BQ57" s="14"/>
      <c r="BR57" s="15">
        <v>5</v>
      </c>
      <c r="BS57" s="16">
        <v>2100</v>
      </c>
      <c r="BT57">
        <f t="shared" si="0"/>
        <v>1750</v>
      </c>
      <c r="BU57">
        <f t="shared" si="1"/>
        <v>1750</v>
      </c>
    </row>
    <row r="58" spans="1:73" ht="51" x14ac:dyDescent="0.25">
      <c r="A58">
        <v>53</v>
      </c>
      <c r="B58" s="12" t="s">
        <v>143</v>
      </c>
      <c r="C58" s="17" t="s">
        <v>144</v>
      </c>
      <c r="D58" s="13"/>
      <c r="E58" s="14"/>
      <c r="F58" s="13"/>
      <c r="G58" s="14"/>
      <c r="H58" s="13"/>
      <c r="I58" s="14"/>
      <c r="J58" s="13"/>
      <c r="K58" s="14"/>
      <c r="L58" s="13"/>
      <c r="M58" s="14"/>
      <c r="N58" s="13"/>
      <c r="O58" s="14"/>
      <c r="P58" s="13"/>
      <c r="Q58" s="14"/>
      <c r="R58" s="15">
        <v>1</v>
      </c>
      <c r="S58" s="18">
        <v>562.5</v>
      </c>
      <c r="T58" s="13"/>
      <c r="U58" s="14"/>
      <c r="V58" s="13"/>
      <c r="W58" s="14"/>
      <c r="X58" s="13"/>
      <c r="Y58" s="14"/>
      <c r="Z58" s="13"/>
      <c r="AA58" s="14"/>
      <c r="AB58" s="13"/>
      <c r="AC58" s="14"/>
      <c r="AD58" s="13"/>
      <c r="AE58" s="14"/>
      <c r="AF58" s="13"/>
      <c r="AG58" s="14"/>
      <c r="AH58" s="13"/>
      <c r="AI58" s="14"/>
      <c r="AJ58" s="15">
        <v>1</v>
      </c>
      <c r="AK58" s="18">
        <v>562.5</v>
      </c>
      <c r="AL58" s="13"/>
      <c r="AM58" s="14"/>
      <c r="AN58" s="13"/>
      <c r="AO58" s="14"/>
      <c r="AP58" s="13"/>
      <c r="AQ58" s="14"/>
      <c r="AR58" s="13"/>
      <c r="AS58" s="14"/>
      <c r="AT58" s="13"/>
      <c r="AU58" s="14"/>
      <c r="AV58" s="15">
        <v>4</v>
      </c>
      <c r="AW58" s="16">
        <v>2250</v>
      </c>
      <c r="AX58" s="13"/>
      <c r="AY58" s="14"/>
      <c r="AZ58" s="13"/>
      <c r="BA58" s="14"/>
      <c r="BB58" s="13"/>
      <c r="BC58" s="14"/>
      <c r="BD58" s="13"/>
      <c r="BE58" s="14"/>
      <c r="BF58" s="13"/>
      <c r="BG58" s="14"/>
      <c r="BH58" s="13"/>
      <c r="BI58" s="14"/>
      <c r="BJ58" s="13"/>
      <c r="BK58" s="14"/>
      <c r="BL58" s="13"/>
      <c r="BM58" s="14"/>
      <c r="BN58" s="13"/>
      <c r="BO58" s="14"/>
      <c r="BP58" s="15">
        <v>1</v>
      </c>
      <c r="BQ58" s="18">
        <v>562.5</v>
      </c>
      <c r="BR58" s="15">
        <v>7</v>
      </c>
      <c r="BS58" s="16">
        <v>3937.5</v>
      </c>
      <c r="BT58">
        <f t="shared" si="0"/>
        <v>3281.25</v>
      </c>
      <c r="BU58">
        <f t="shared" si="1"/>
        <v>3281.25</v>
      </c>
    </row>
    <row r="59" spans="1:73" ht="51" x14ac:dyDescent="0.25">
      <c r="A59">
        <v>54</v>
      </c>
      <c r="B59" s="12" t="s">
        <v>145</v>
      </c>
      <c r="C59" s="17" t="s">
        <v>146</v>
      </c>
      <c r="D59" s="13"/>
      <c r="E59" s="14"/>
      <c r="F59" s="15">
        <v>8</v>
      </c>
      <c r="G59" s="16">
        <v>5760</v>
      </c>
      <c r="H59" s="13"/>
      <c r="I59" s="14"/>
      <c r="J59" s="13"/>
      <c r="K59" s="14"/>
      <c r="L59" s="13"/>
      <c r="M59" s="14"/>
      <c r="N59" s="15">
        <v>1</v>
      </c>
      <c r="O59" s="18">
        <v>720</v>
      </c>
      <c r="P59" s="13"/>
      <c r="Q59" s="14"/>
      <c r="R59" s="13"/>
      <c r="S59" s="14"/>
      <c r="T59" s="13"/>
      <c r="U59" s="14"/>
      <c r="V59" s="13"/>
      <c r="W59" s="14"/>
      <c r="X59" s="15">
        <v>2</v>
      </c>
      <c r="Y59" s="16">
        <v>1440</v>
      </c>
      <c r="Z59" s="13"/>
      <c r="AA59" s="14"/>
      <c r="AB59" s="13"/>
      <c r="AC59" s="14"/>
      <c r="AD59" s="13"/>
      <c r="AE59" s="14"/>
      <c r="AF59" s="13"/>
      <c r="AG59" s="14"/>
      <c r="AH59" s="13"/>
      <c r="AI59" s="14"/>
      <c r="AJ59" s="13"/>
      <c r="AK59" s="14"/>
      <c r="AL59" s="13"/>
      <c r="AM59" s="14"/>
      <c r="AN59" s="13"/>
      <c r="AO59" s="14"/>
      <c r="AP59" s="13"/>
      <c r="AQ59" s="14"/>
      <c r="AR59" s="13"/>
      <c r="AS59" s="14"/>
      <c r="AT59" s="13"/>
      <c r="AU59" s="14"/>
      <c r="AV59" s="13"/>
      <c r="AW59" s="14"/>
      <c r="AX59" s="15">
        <v>1</v>
      </c>
      <c r="AY59" s="18">
        <v>720</v>
      </c>
      <c r="AZ59" s="13"/>
      <c r="BA59" s="14"/>
      <c r="BB59" s="13"/>
      <c r="BC59" s="14"/>
      <c r="BD59" s="13"/>
      <c r="BE59" s="14"/>
      <c r="BF59" s="13"/>
      <c r="BG59" s="14"/>
      <c r="BH59" s="13"/>
      <c r="BI59" s="14"/>
      <c r="BJ59" s="13"/>
      <c r="BK59" s="14"/>
      <c r="BL59" s="13"/>
      <c r="BM59" s="14"/>
      <c r="BN59" s="13"/>
      <c r="BO59" s="14"/>
      <c r="BP59" s="13"/>
      <c r="BQ59" s="14"/>
      <c r="BR59" s="15">
        <v>12</v>
      </c>
      <c r="BS59" s="16">
        <v>8640</v>
      </c>
      <c r="BT59">
        <f t="shared" si="0"/>
        <v>7200</v>
      </c>
      <c r="BU59">
        <f t="shared" si="1"/>
        <v>7200</v>
      </c>
    </row>
    <row r="60" spans="1:73" ht="51" x14ac:dyDescent="0.25">
      <c r="A60">
        <v>55</v>
      </c>
      <c r="B60" s="12" t="s">
        <v>147</v>
      </c>
      <c r="C60" s="17" t="s">
        <v>148</v>
      </c>
      <c r="D60" s="13"/>
      <c r="E60" s="14"/>
      <c r="F60" s="13"/>
      <c r="G60" s="14"/>
      <c r="H60" s="13"/>
      <c r="I60" s="14"/>
      <c r="J60" s="13"/>
      <c r="K60" s="14"/>
      <c r="L60" s="13"/>
      <c r="M60" s="14"/>
      <c r="N60" s="13"/>
      <c r="O60" s="14"/>
      <c r="P60" s="13"/>
      <c r="Q60" s="14"/>
      <c r="R60" s="15">
        <v>1</v>
      </c>
      <c r="S60" s="18">
        <v>640.01</v>
      </c>
      <c r="T60" s="13"/>
      <c r="U60" s="14"/>
      <c r="V60" s="15">
        <v>1</v>
      </c>
      <c r="W60" s="18">
        <v>640.01</v>
      </c>
      <c r="X60" s="13"/>
      <c r="Y60" s="14"/>
      <c r="Z60" s="13"/>
      <c r="AA60" s="14"/>
      <c r="AB60" s="13"/>
      <c r="AC60" s="14"/>
      <c r="AD60" s="13"/>
      <c r="AE60" s="14"/>
      <c r="AF60" s="13"/>
      <c r="AG60" s="14"/>
      <c r="AH60" s="13"/>
      <c r="AI60" s="14"/>
      <c r="AJ60" s="13"/>
      <c r="AK60" s="14"/>
      <c r="AL60" s="13"/>
      <c r="AM60" s="14"/>
      <c r="AN60" s="13"/>
      <c r="AO60" s="14"/>
      <c r="AP60" s="13"/>
      <c r="AQ60" s="14"/>
      <c r="AR60" s="13"/>
      <c r="AS60" s="14"/>
      <c r="AT60" s="13"/>
      <c r="AU60" s="14"/>
      <c r="AV60" s="13"/>
      <c r="AW60" s="14"/>
      <c r="AX60" s="13"/>
      <c r="AY60" s="14"/>
      <c r="AZ60" s="13"/>
      <c r="BA60" s="14"/>
      <c r="BB60" s="13"/>
      <c r="BC60" s="14"/>
      <c r="BD60" s="13"/>
      <c r="BE60" s="14"/>
      <c r="BF60" s="13"/>
      <c r="BG60" s="14"/>
      <c r="BH60" s="13"/>
      <c r="BI60" s="14"/>
      <c r="BJ60" s="13"/>
      <c r="BK60" s="14"/>
      <c r="BL60" s="13"/>
      <c r="BM60" s="14"/>
      <c r="BN60" s="13"/>
      <c r="BO60" s="14"/>
      <c r="BP60" s="13"/>
      <c r="BQ60" s="14"/>
      <c r="BR60" s="15">
        <v>2</v>
      </c>
      <c r="BS60" s="16">
        <v>1280.02</v>
      </c>
      <c r="BT60">
        <f t="shared" si="0"/>
        <v>1066.6833333333334</v>
      </c>
      <c r="BU60">
        <f t="shared" si="1"/>
        <v>1066.68</v>
      </c>
    </row>
    <row r="61" spans="1:73" ht="51" x14ac:dyDescent="0.25">
      <c r="A61">
        <v>56</v>
      </c>
      <c r="B61" s="12" t="s">
        <v>149</v>
      </c>
      <c r="C61" s="17" t="s">
        <v>150</v>
      </c>
      <c r="D61" s="15">
        <v>8</v>
      </c>
      <c r="E61" s="16">
        <v>1584</v>
      </c>
      <c r="F61" s="13"/>
      <c r="G61" s="14"/>
      <c r="H61" s="15">
        <v>2</v>
      </c>
      <c r="I61" s="18">
        <v>396</v>
      </c>
      <c r="J61" s="13"/>
      <c r="K61" s="14"/>
      <c r="L61" s="15">
        <v>3</v>
      </c>
      <c r="M61" s="18">
        <v>594</v>
      </c>
      <c r="N61" s="15">
        <v>6</v>
      </c>
      <c r="O61" s="16">
        <v>1188</v>
      </c>
      <c r="P61" s="13"/>
      <c r="Q61" s="14"/>
      <c r="R61" s="15">
        <v>1</v>
      </c>
      <c r="S61" s="18">
        <v>198</v>
      </c>
      <c r="T61" s="13"/>
      <c r="U61" s="14"/>
      <c r="V61" s="13"/>
      <c r="W61" s="14"/>
      <c r="X61" s="13"/>
      <c r="Y61" s="14"/>
      <c r="Z61" s="15">
        <v>8</v>
      </c>
      <c r="AA61" s="16">
        <v>1584</v>
      </c>
      <c r="AB61" s="13"/>
      <c r="AC61" s="14"/>
      <c r="AD61" s="15">
        <v>2</v>
      </c>
      <c r="AE61" s="18">
        <v>396</v>
      </c>
      <c r="AF61" s="13"/>
      <c r="AG61" s="14"/>
      <c r="AH61" s="15">
        <v>6</v>
      </c>
      <c r="AI61" s="16">
        <v>1188</v>
      </c>
      <c r="AJ61" s="13"/>
      <c r="AK61" s="14"/>
      <c r="AL61" s="13"/>
      <c r="AM61" s="14"/>
      <c r="AN61" s="13"/>
      <c r="AO61" s="14"/>
      <c r="AP61" s="13"/>
      <c r="AQ61" s="14"/>
      <c r="AR61" s="13"/>
      <c r="AS61" s="14"/>
      <c r="AT61" s="15">
        <v>2</v>
      </c>
      <c r="AU61" s="18">
        <v>396</v>
      </c>
      <c r="AV61" s="13"/>
      <c r="AW61" s="14"/>
      <c r="AX61" s="15">
        <v>1</v>
      </c>
      <c r="AY61" s="18">
        <v>198</v>
      </c>
      <c r="AZ61" s="13"/>
      <c r="BA61" s="14"/>
      <c r="BB61" s="15">
        <v>1</v>
      </c>
      <c r="BC61" s="18">
        <v>198</v>
      </c>
      <c r="BD61" s="13"/>
      <c r="BE61" s="14"/>
      <c r="BF61" s="13"/>
      <c r="BG61" s="14"/>
      <c r="BH61" s="13"/>
      <c r="BI61" s="14"/>
      <c r="BJ61" s="13"/>
      <c r="BK61" s="14"/>
      <c r="BL61" s="15">
        <v>2</v>
      </c>
      <c r="BM61" s="18">
        <v>396</v>
      </c>
      <c r="BN61" s="13"/>
      <c r="BO61" s="14"/>
      <c r="BP61" s="15">
        <v>1</v>
      </c>
      <c r="BQ61" s="18">
        <v>198</v>
      </c>
      <c r="BR61" s="15">
        <v>43</v>
      </c>
      <c r="BS61" s="16">
        <v>8514</v>
      </c>
      <c r="BT61">
        <f t="shared" si="0"/>
        <v>7095</v>
      </c>
      <c r="BU61">
        <f t="shared" si="1"/>
        <v>7095</v>
      </c>
    </row>
    <row r="62" spans="1:73" ht="38.25" x14ac:dyDescent="0.25">
      <c r="A62">
        <v>57</v>
      </c>
      <c r="B62" s="12" t="s">
        <v>151</v>
      </c>
      <c r="C62" s="17" t="s">
        <v>152</v>
      </c>
      <c r="D62" s="13"/>
      <c r="E62" s="14"/>
      <c r="F62" s="15">
        <v>2</v>
      </c>
      <c r="G62" s="18">
        <v>466.68</v>
      </c>
      <c r="H62" s="15">
        <v>1</v>
      </c>
      <c r="I62" s="18">
        <v>233.34</v>
      </c>
      <c r="J62" s="13"/>
      <c r="K62" s="14"/>
      <c r="L62" s="15">
        <v>3</v>
      </c>
      <c r="M62" s="18">
        <v>700.02</v>
      </c>
      <c r="N62" s="13"/>
      <c r="O62" s="14"/>
      <c r="P62" s="13"/>
      <c r="Q62" s="14"/>
      <c r="R62" s="15">
        <v>1</v>
      </c>
      <c r="S62" s="18">
        <v>233.34</v>
      </c>
      <c r="T62" s="13"/>
      <c r="U62" s="14"/>
      <c r="V62" s="13"/>
      <c r="W62" s="14"/>
      <c r="X62" s="15">
        <v>2</v>
      </c>
      <c r="Y62" s="18">
        <v>466.68</v>
      </c>
      <c r="Z62" s="15">
        <v>8</v>
      </c>
      <c r="AA62" s="16">
        <v>1866.72</v>
      </c>
      <c r="AB62" s="13"/>
      <c r="AC62" s="14"/>
      <c r="AD62" s="15">
        <v>4</v>
      </c>
      <c r="AE62" s="18">
        <v>933.36</v>
      </c>
      <c r="AF62" s="13"/>
      <c r="AG62" s="14"/>
      <c r="AH62" s="15">
        <v>6</v>
      </c>
      <c r="AI62" s="16">
        <v>1400.04</v>
      </c>
      <c r="AJ62" s="13"/>
      <c r="AK62" s="14"/>
      <c r="AL62" s="13"/>
      <c r="AM62" s="14"/>
      <c r="AN62" s="15">
        <v>3</v>
      </c>
      <c r="AO62" s="18">
        <v>700.02</v>
      </c>
      <c r="AP62" s="13"/>
      <c r="AQ62" s="14"/>
      <c r="AR62" s="13"/>
      <c r="AS62" s="14"/>
      <c r="AT62" s="13"/>
      <c r="AU62" s="14"/>
      <c r="AV62" s="13"/>
      <c r="AW62" s="14"/>
      <c r="AX62" s="13"/>
      <c r="AY62" s="14"/>
      <c r="AZ62" s="15">
        <v>1</v>
      </c>
      <c r="BA62" s="18">
        <v>233.34</v>
      </c>
      <c r="BB62" s="13"/>
      <c r="BC62" s="14"/>
      <c r="BD62" s="13"/>
      <c r="BE62" s="14"/>
      <c r="BF62" s="13"/>
      <c r="BG62" s="14"/>
      <c r="BH62" s="13"/>
      <c r="BI62" s="14"/>
      <c r="BJ62" s="13"/>
      <c r="BK62" s="14"/>
      <c r="BL62" s="15">
        <v>2</v>
      </c>
      <c r="BM62" s="18">
        <v>466.68</v>
      </c>
      <c r="BN62" s="13"/>
      <c r="BO62" s="14"/>
      <c r="BP62" s="15">
        <v>1</v>
      </c>
      <c r="BQ62" s="18">
        <v>233.34</v>
      </c>
      <c r="BR62" s="15">
        <v>34</v>
      </c>
      <c r="BS62" s="16">
        <v>7933.56</v>
      </c>
      <c r="BT62">
        <f t="shared" si="0"/>
        <v>6611.3</v>
      </c>
      <c r="BU62">
        <f t="shared" si="1"/>
        <v>6611.3</v>
      </c>
    </row>
    <row r="63" spans="1:73" ht="89.25" x14ac:dyDescent="0.25">
      <c r="A63">
        <v>58</v>
      </c>
      <c r="B63" s="12" t="s">
        <v>153</v>
      </c>
      <c r="C63" s="17" t="s">
        <v>154</v>
      </c>
      <c r="D63" s="13"/>
      <c r="E63" s="14"/>
      <c r="F63" s="13"/>
      <c r="G63" s="14"/>
      <c r="H63" s="13"/>
      <c r="I63" s="14"/>
      <c r="J63" s="13"/>
      <c r="K63" s="14"/>
      <c r="L63" s="13"/>
      <c r="M63" s="14"/>
      <c r="N63" s="13"/>
      <c r="O63" s="14"/>
      <c r="P63" s="13"/>
      <c r="Q63" s="14"/>
      <c r="R63" s="13"/>
      <c r="S63" s="14"/>
      <c r="T63" s="13"/>
      <c r="U63" s="14"/>
      <c r="V63" s="13"/>
      <c r="W63" s="14"/>
      <c r="X63" s="13"/>
      <c r="Y63" s="14"/>
      <c r="Z63" s="13"/>
      <c r="AA63" s="14"/>
      <c r="AB63" s="13"/>
      <c r="AC63" s="14"/>
      <c r="AD63" s="13"/>
      <c r="AE63" s="14"/>
      <c r="AF63" s="13"/>
      <c r="AG63" s="14"/>
      <c r="AH63" s="13"/>
      <c r="AI63" s="14"/>
      <c r="AJ63" s="13"/>
      <c r="AK63" s="14"/>
      <c r="AL63" s="13"/>
      <c r="AM63" s="14"/>
      <c r="AN63" s="13"/>
      <c r="AO63" s="14"/>
      <c r="AP63" s="13"/>
      <c r="AQ63" s="14"/>
      <c r="AR63" s="13"/>
      <c r="AS63" s="14"/>
      <c r="AT63" s="13"/>
      <c r="AU63" s="14"/>
      <c r="AV63" s="13"/>
      <c r="AW63" s="14"/>
      <c r="AX63" s="13"/>
      <c r="AY63" s="14"/>
      <c r="AZ63" s="15">
        <v>3</v>
      </c>
      <c r="BA63" s="18">
        <v>590.65</v>
      </c>
      <c r="BB63" s="15">
        <v>1</v>
      </c>
      <c r="BC63" s="18">
        <v>196.88</v>
      </c>
      <c r="BD63" s="13"/>
      <c r="BE63" s="14"/>
      <c r="BF63" s="13"/>
      <c r="BG63" s="14"/>
      <c r="BH63" s="13"/>
      <c r="BI63" s="14"/>
      <c r="BJ63" s="13"/>
      <c r="BK63" s="14"/>
      <c r="BL63" s="13"/>
      <c r="BM63" s="14"/>
      <c r="BN63" s="13"/>
      <c r="BO63" s="14"/>
      <c r="BP63" s="13"/>
      <c r="BQ63" s="14"/>
      <c r="BR63" s="15">
        <v>4</v>
      </c>
      <c r="BS63" s="18">
        <v>787.54</v>
      </c>
      <c r="BT63">
        <f t="shared" si="0"/>
        <v>656.2833333333333</v>
      </c>
      <c r="BU63">
        <f t="shared" si="1"/>
        <v>656.28</v>
      </c>
    </row>
    <row r="64" spans="1:73" ht="38.25" x14ac:dyDescent="0.25">
      <c r="A64">
        <v>59</v>
      </c>
      <c r="B64" s="12" t="s">
        <v>155</v>
      </c>
      <c r="C64" s="17" t="s">
        <v>156</v>
      </c>
      <c r="D64" s="13"/>
      <c r="E64" s="14"/>
      <c r="F64" s="13"/>
      <c r="G64" s="14"/>
      <c r="H64" s="13"/>
      <c r="I64" s="14"/>
      <c r="J64" s="13"/>
      <c r="K64" s="14"/>
      <c r="L64" s="13"/>
      <c r="M64" s="14"/>
      <c r="N64" s="13"/>
      <c r="O64" s="14"/>
      <c r="P64" s="13"/>
      <c r="Q64" s="14"/>
      <c r="R64" s="13"/>
      <c r="S64" s="14"/>
      <c r="T64" s="13"/>
      <c r="U64" s="14"/>
      <c r="V64" s="13"/>
      <c r="W64" s="14"/>
      <c r="X64" s="13"/>
      <c r="Y64" s="14"/>
      <c r="Z64" s="13"/>
      <c r="AA64" s="14"/>
      <c r="AB64" s="13"/>
      <c r="AC64" s="14"/>
      <c r="AD64" s="13"/>
      <c r="AE64" s="14"/>
      <c r="AF64" s="13"/>
      <c r="AG64" s="14"/>
      <c r="AH64" s="13"/>
      <c r="AI64" s="14"/>
      <c r="AJ64" s="13"/>
      <c r="AK64" s="14"/>
      <c r="AL64" s="13"/>
      <c r="AM64" s="14"/>
      <c r="AN64" s="13"/>
      <c r="AO64" s="14"/>
      <c r="AP64" s="13"/>
      <c r="AQ64" s="14"/>
      <c r="AR64" s="13"/>
      <c r="AS64" s="14"/>
      <c r="AT64" s="13"/>
      <c r="AU64" s="14"/>
      <c r="AV64" s="13"/>
      <c r="AW64" s="14"/>
      <c r="AX64" s="13"/>
      <c r="AY64" s="14"/>
      <c r="AZ64" s="15">
        <v>1</v>
      </c>
      <c r="BA64" s="16">
        <v>2416.67</v>
      </c>
      <c r="BB64" s="13"/>
      <c r="BC64" s="14"/>
      <c r="BD64" s="13"/>
      <c r="BE64" s="14"/>
      <c r="BF64" s="13"/>
      <c r="BG64" s="14"/>
      <c r="BH64" s="13"/>
      <c r="BI64" s="14"/>
      <c r="BJ64" s="13"/>
      <c r="BK64" s="14"/>
      <c r="BL64" s="13"/>
      <c r="BM64" s="14"/>
      <c r="BN64" s="13"/>
      <c r="BO64" s="14"/>
      <c r="BP64" s="13"/>
      <c r="BQ64" s="14"/>
      <c r="BR64" s="15">
        <v>1</v>
      </c>
      <c r="BS64" s="16">
        <v>2416.67</v>
      </c>
      <c r="BT64">
        <f t="shared" ref="BT64:BT69" si="2">BS64/1.2</f>
        <v>2013.8916666666669</v>
      </c>
      <c r="BU64">
        <f t="shared" ref="BU64:BU69" si="3">ROUND(BT64,2)</f>
        <v>2013.89</v>
      </c>
    </row>
    <row r="65" spans="1:73" ht="89.25" x14ac:dyDescent="0.25">
      <c r="A65">
        <v>60</v>
      </c>
      <c r="B65" s="12" t="s">
        <v>157</v>
      </c>
      <c r="C65" s="17" t="s">
        <v>158</v>
      </c>
      <c r="D65" s="13"/>
      <c r="E65" s="14"/>
      <c r="F65" s="13"/>
      <c r="G65" s="14"/>
      <c r="H65" s="13"/>
      <c r="I65" s="14"/>
      <c r="J65" s="13"/>
      <c r="K65" s="14"/>
      <c r="L65" s="13"/>
      <c r="M65" s="14"/>
      <c r="N65" s="13"/>
      <c r="O65" s="14"/>
      <c r="P65" s="13"/>
      <c r="Q65" s="14"/>
      <c r="R65" s="13"/>
      <c r="S65" s="14"/>
      <c r="T65" s="13"/>
      <c r="U65" s="14"/>
      <c r="V65" s="13"/>
      <c r="W65" s="14"/>
      <c r="X65" s="13"/>
      <c r="Y65" s="14"/>
      <c r="Z65" s="13"/>
      <c r="AA65" s="14"/>
      <c r="AB65" s="13"/>
      <c r="AC65" s="14"/>
      <c r="AD65" s="13"/>
      <c r="AE65" s="14"/>
      <c r="AF65" s="13"/>
      <c r="AG65" s="14"/>
      <c r="AH65" s="13"/>
      <c r="AI65" s="14"/>
      <c r="AJ65" s="13"/>
      <c r="AK65" s="14"/>
      <c r="AL65" s="13"/>
      <c r="AM65" s="14"/>
      <c r="AN65" s="13"/>
      <c r="AO65" s="14"/>
      <c r="AP65" s="13"/>
      <c r="AQ65" s="14"/>
      <c r="AR65" s="15">
        <v>7</v>
      </c>
      <c r="AS65" s="16">
        <v>4000.08</v>
      </c>
      <c r="AT65" s="13"/>
      <c r="AU65" s="14"/>
      <c r="AV65" s="13"/>
      <c r="AW65" s="14"/>
      <c r="AX65" s="13"/>
      <c r="AY65" s="14"/>
      <c r="AZ65" s="13"/>
      <c r="BA65" s="14"/>
      <c r="BB65" s="13"/>
      <c r="BC65" s="14"/>
      <c r="BD65" s="13"/>
      <c r="BE65" s="14"/>
      <c r="BF65" s="13"/>
      <c r="BG65" s="14"/>
      <c r="BH65" s="13"/>
      <c r="BI65" s="14"/>
      <c r="BJ65" s="13"/>
      <c r="BK65" s="14"/>
      <c r="BL65" s="13"/>
      <c r="BM65" s="14"/>
      <c r="BN65" s="15">
        <v>1</v>
      </c>
      <c r="BO65" s="18">
        <v>571.44000000000005</v>
      </c>
      <c r="BP65" s="13"/>
      <c r="BQ65" s="14"/>
      <c r="BR65" s="15">
        <v>8</v>
      </c>
      <c r="BS65" s="16">
        <v>4571.5200000000004</v>
      </c>
      <c r="BT65">
        <f t="shared" si="2"/>
        <v>3809.6000000000004</v>
      </c>
      <c r="BU65">
        <f t="shared" si="3"/>
        <v>3809.6</v>
      </c>
    </row>
    <row r="66" spans="1:73" ht="89.25" x14ac:dyDescent="0.25">
      <c r="A66">
        <v>61</v>
      </c>
      <c r="B66" s="12" t="s">
        <v>159</v>
      </c>
      <c r="C66" s="17" t="s">
        <v>160</v>
      </c>
      <c r="D66" s="13"/>
      <c r="E66" s="14"/>
      <c r="F66" s="13"/>
      <c r="G66" s="14"/>
      <c r="H66" s="13"/>
      <c r="I66" s="14"/>
      <c r="J66" s="13"/>
      <c r="K66" s="14"/>
      <c r="L66" s="13"/>
      <c r="M66" s="14"/>
      <c r="N66" s="13"/>
      <c r="O66" s="14"/>
      <c r="P66" s="13"/>
      <c r="Q66" s="14"/>
      <c r="R66" s="13"/>
      <c r="S66" s="14"/>
      <c r="T66" s="13"/>
      <c r="U66" s="14"/>
      <c r="V66" s="13"/>
      <c r="W66" s="14"/>
      <c r="X66" s="13"/>
      <c r="Y66" s="14"/>
      <c r="Z66" s="13"/>
      <c r="AA66" s="14"/>
      <c r="AB66" s="13"/>
      <c r="AC66" s="14"/>
      <c r="AD66" s="13"/>
      <c r="AE66" s="14"/>
      <c r="AF66" s="13"/>
      <c r="AG66" s="14"/>
      <c r="AH66" s="15">
        <v>3</v>
      </c>
      <c r="AI66" s="16">
        <v>6600.02</v>
      </c>
      <c r="AJ66" s="13"/>
      <c r="AK66" s="14"/>
      <c r="AL66" s="13"/>
      <c r="AM66" s="14"/>
      <c r="AN66" s="13"/>
      <c r="AO66" s="14"/>
      <c r="AP66" s="13"/>
      <c r="AQ66" s="14"/>
      <c r="AR66" s="15">
        <v>8</v>
      </c>
      <c r="AS66" s="16">
        <v>17600.060000000001</v>
      </c>
      <c r="AT66" s="13"/>
      <c r="AU66" s="14"/>
      <c r="AV66" s="15">
        <v>1</v>
      </c>
      <c r="AW66" s="16">
        <v>2200.0100000000002</v>
      </c>
      <c r="AX66" s="13"/>
      <c r="AY66" s="14"/>
      <c r="AZ66" s="15">
        <v>1</v>
      </c>
      <c r="BA66" s="16">
        <v>2200.0100000000002</v>
      </c>
      <c r="BB66" s="13"/>
      <c r="BC66" s="14"/>
      <c r="BD66" s="15">
        <v>1</v>
      </c>
      <c r="BE66" s="16">
        <v>2200.0100000000002</v>
      </c>
      <c r="BF66" s="15">
        <v>3</v>
      </c>
      <c r="BG66" s="16">
        <v>6600.02</v>
      </c>
      <c r="BH66" s="13"/>
      <c r="BI66" s="14"/>
      <c r="BJ66" s="13"/>
      <c r="BK66" s="14"/>
      <c r="BL66" s="13"/>
      <c r="BM66" s="14"/>
      <c r="BN66" s="15">
        <v>1</v>
      </c>
      <c r="BO66" s="16">
        <v>2200.0100000000002</v>
      </c>
      <c r="BP66" s="13"/>
      <c r="BQ66" s="14"/>
      <c r="BR66" s="15">
        <v>18</v>
      </c>
      <c r="BS66" s="16">
        <v>39600.14</v>
      </c>
      <c r="BT66">
        <f t="shared" si="2"/>
        <v>33000.116666666669</v>
      </c>
      <c r="BU66">
        <f t="shared" si="3"/>
        <v>33000.120000000003</v>
      </c>
    </row>
    <row r="67" spans="1:73" ht="51" x14ac:dyDescent="0.25">
      <c r="A67">
        <v>62</v>
      </c>
      <c r="B67" s="12" t="s">
        <v>161</v>
      </c>
      <c r="C67" s="17" t="s">
        <v>162</v>
      </c>
      <c r="D67" s="13"/>
      <c r="E67" s="14"/>
      <c r="F67" s="15">
        <v>2</v>
      </c>
      <c r="G67" s="16">
        <v>2432.02</v>
      </c>
      <c r="H67" s="15">
        <v>2</v>
      </c>
      <c r="I67" s="16">
        <v>2432.02</v>
      </c>
      <c r="J67" s="13"/>
      <c r="K67" s="14"/>
      <c r="L67" s="13"/>
      <c r="M67" s="14"/>
      <c r="N67" s="13"/>
      <c r="O67" s="14"/>
      <c r="P67" s="13"/>
      <c r="Q67" s="14"/>
      <c r="R67" s="13"/>
      <c r="S67" s="14"/>
      <c r="T67" s="13"/>
      <c r="U67" s="14"/>
      <c r="V67" s="13"/>
      <c r="W67" s="14"/>
      <c r="X67" s="13"/>
      <c r="Y67" s="14"/>
      <c r="Z67" s="13"/>
      <c r="AA67" s="14"/>
      <c r="AB67" s="13"/>
      <c r="AC67" s="14"/>
      <c r="AD67" s="13"/>
      <c r="AE67" s="14"/>
      <c r="AF67" s="13"/>
      <c r="AG67" s="14"/>
      <c r="AH67" s="13"/>
      <c r="AI67" s="14"/>
      <c r="AJ67" s="13"/>
      <c r="AK67" s="14"/>
      <c r="AL67" s="13"/>
      <c r="AM67" s="14"/>
      <c r="AN67" s="13"/>
      <c r="AO67" s="14"/>
      <c r="AP67" s="13"/>
      <c r="AQ67" s="14"/>
      <c r="AR67" s="13"/>
      <c r="AS67" s="14"/>
      <c r="AT67" s="15">
        <v>4</v>
      </c>
      <c r="AU67" s="16">
        <v>4864.03</v>
      </c>
      <c r="AV67" s="15">
        <v>2</v>
      </c>
      <c r="AW67" s="16">
        <v>2432.02</v>
      </c>
      <c r="AX67" s="13"/>
      <c r="AY67" s="14"/>
      <c r="AZ67" s="13"/>
      <c r="BA67" s="14"/>
      <c r="BB67" s="13"/>
      <c r="BC67" s="14"/>
      <c r="BD67" s="13"/>
      <c r="BE67" s="14"/>
      <c r="BF67" s="13"/>
      <c r="BG67" s="14"/>
      <c r="BH67" s="13"/>
      <c r="BI67" s="14"/>
      <c r="BJ67" s="13"/>
      <c r="BK67" s="14"/>
      <c r="BL67" s="13"/>
      <c r="BM67" s="14"/>
      <c r="BN67" s="15">
        <v>2</v>
      </c>
      <c r="BO67" s="16">
        <v>2432.02</v>
      </c>
      <c r="BP67" s="13"/>
      <c r="BQ67" s="14"/>
      <c r="BR67" s="15">
        <v>12</v>
      </c>
      <c r="BS67" s="16">
        <v>14592.1</v>
      </c>
      <c r="BT67">
        <f t="shared" si="2"/>
        <v>12160.083333333334</v>
      </c>
      <c r="BU67">
        <f t="shared" si="3"/>
        <v>12160.08</v>
      </c>
    </row>
    <row r="68" spans="1:73" ht="51" x14ac:dyDescent="0.25">
      <c r="A68">
        <v>63</v>
      </c>
      <c r="B68" s="12" t="s">
        <v>163</v>
      </c>
      <c r="C68" s="17" t="s">
        <v>164</v>
      </c>
      <c r="D68" s="15">
        <v>1</v>
      </c>
      <c r="E68" s="16">
        <v>1600.01</v>
      </c>
      <c r="F68" s="15">
        <v>3</v>
      </c>
      <c r="G68" s="16">
        <v>4800.0200000000004</v>
      </c>
      <c r="H68" s="15">
        <v>2</v>
      </c>
      <c r="I68" s="16">
        <v>3200.02</v>
      </c>
      <c r="J68" s="15">
        <v>2</v>
      </c>
      <c r="K68" s="16">
        <v>3200.02</v>
      </c>
      <c r="L68" s="15">
        <v>1</v>
      </c>
      <c r="M68" s="16">
        <v>1600.01</v>
      </c>
      <c r="N68" s="15">
        <v>2</v>
      </c>
      <c r="O68" s="16">
        <v>3200.02</v>
      </c>
      <c r="P68" s="13"/>
      <c r="Q68" s="14"/>
      <c r="R68" s="13"/>
      <c r="S68" s="14"/>
      <c r="T68" s="15">
        <v>1</v>
      </c>
      <c r="U68" s="16">
        <v>1600.01</v>
      </c>
      <c r="V68" s="13"/>
      <c r="W68" s="14"/>
      <c r="X68" s="15">
        <v>2</v>
      </c>
      <c r="Y68" s="16">
        <v>3200.02</v>
      </c>
      <c r="Z68" s="13"/>
      <c r="AA68" s="14"/>
      <c r="AB68" s="13"/>
      <c r="AC68" s="14"/>
      <c r="AD68" s="13"/>
      <c r="AE68" s="14"/>
      <c r="AF68" s="15">
        <v>2</v>
      </c>
      <c r="AG68" s="16">
        <v>3200.02</v>
      </c>
      <c r="AH68" s="15">
        <v>4</v>
      </c>
      <c r="AI68" s="16">
        <v>6400.03</v>
      </c>
      <c r="AJ68" s="13"/>
      <c r="AK68" s="14"/>
      <c r="AL68" s="13"/>
      <c r="AM68" s="14"/>
      <c r="AN68" s="13"/>
      <c r="AO68" s="14"/>
      <c r="AP68" s="13"/>
      <c r="AQ68" s="14"/>
      <c r="AR68" s="15">
        <v>2</v>
      </c>
      <c r="AS68" s="16">
        <v>3200.02</v>
      </c>
      <c r="AT68" s="15">
        <v>1</v>
      </c>
      <c r="AU68" s="16">
        <v>1600.01</v>
      </c>
      <c r="AV68" s="13"/>
      <c r="AW68" s="14"/>
      <c r="AX68" s="13"/>
      <c r="AY68" s="14"/>
      <c r="AZ68" s="15">
        <v>1</v>
      </c>
      <c r="BA68" s="16">
        <v>1600.01</v>
      </c>
      <c r="BB68" s="15">
        <v>1</v>
      </c>
      <c r="BC68" s="16">
        <v>1600.01</v>
      </c>
      <c r="BD68" s="15">
        <v>1</v>
      </c>
      <c r="BE68" s="16">
        <v>1600.01</v>
      </c>
      <c r="BF68" s="13"/>
      <c r="BG68" s="14"/>
      <c r="BH68" s="13"/>
      <c r="BI68" s="14"/>
      <c r="BJ68" s="15">
        <v>2</v>
      </c>
      <c r="BK68" s="16">
        <v>3200.02</v>
      </c>
      <c r="BL68" s="15">
        <v>1</v>
      </c>
      <c r="BM68" s="16">
        <v>1600.01</v>
      </c>
      <c r="BN68" s="13"/>
      <c r="BO68" s="14"/>
      <c r="BP68" s="15">
        <v>1</v>
      </c>
      <c r="BQ68" s="16">
        <v>1600.01</v>
      </c>
      <c r="BR68" s="15">
        <v>30</v>
      </c>
      <c r="BS68" s="16">
        <v>48000.24</v>
      </c>
      <c r="BT68">
        <f t="shared" si="2"/>
        <v>40000.199999999997</v>
      </c>
      <c r="BU68">
        <f t="shared" si="3"/>
        <v>40000.199999999997</v>
      </c>
    </row>
    <row r="69" spans="1:73" ht="102" x14ac:dyDescent="0.25">
      <c r="A69">
        <v>64</v>
      </c>
      <c r="B69" s="12" t="s">
        <v>165</v>
      </c>
      <c r="C69" s="17" t="s">
        <v>166</v>
      </c>
      <c r="D69" s="13"/>
      <c r="E69" s="14"/>
      <c r="F69" s="13"/>
      <c r="G69" s="14"/>
      <c r="H69" s="15">
        <v>1</v>
      </c>
      <c r="I69" s="16">
        <v>27000</v>
      </c>
      <c r="J69" s="13"/>
      <c r="K69" s="14"/>
      <c r="L69" s="13"/>
      <c r="M69" s="14"/>
      <c r="N69" s="13"/>
      <c r="O69" s="14"/>
      <c r="P69" s="13"/>
      <c r="Q69" s="14"/>
      <c r="R69" s="13"/>
      <c r="S69" s="14"/>
      <c r="T69" s="13"/>
      <c r="U69" s="14"/>
      <c r="V69" s="13"/>
      <c r="W69" s="14"/>
      <c r="X69" s="13"/>
      <c r="Y69" s="14"/>
      <c r="Z69" s="13"/>
      <c r="AA69" s="14"/>
      <c r="AB69" s="13"/>
      <c r="AC69" s="14"/>
      <c r="AD69" s="15">
        <v>1</v>
      </c>
      <c r="AE69" s="16">
        <v>27000</v>
      </c>
      <c r="AF69" s="13"/>
      <c r="AG69" s="14"/>
      <c r="AH69" s="15">
        <v>1</v>
      </c>
      <c r="AI69" s="16">
        <v>27000</v>
      </c>
      <c r="AJ69" s="13"/>
      <c r="AK69" s="14"/>
      <c r="AL69" s="13"/>
      <c r="AM69" s="14"/>
      <c r="AN69" s="13"/>
      <c r="AO69" s="14"/>
      <c r="AP69" s="13"/>
      <c r="AQ69" s="14"/>
      <c r="AR69" s="13"/>
      <c r="AS69" s="14"/>
      <c r="AT69" s="13"/>
      <c r="AU69" s="14"/>
      <c r="AV69" s="13"/>
      <c r="AW69" s="14"/>
      <c r="AX69" s="13"/>
      <c r="AY69" s="14"/>
      <c r="AZ69" s="15">
        <v>1</v>
      </c>
      <c r="BA69" s="16">
        <v>27000</v>
      </c>
      <c r="BB69" s="13"/>
      <c r="BC69" s="14"/>
      <c r="BD69" s="13"/>
      <c r="BE69" s="14"/>
      <c r="BF69" s="13"/>
      <c r="BG69" s="14"/>
      <c r="BH69" s="13"/>
      <c r="BI69" s="14"/>
      <c r="BJ69" s="13"/>
      <c r="BK69" s="14"/>
      <c r="BL69" s="15">
        <v>1</v>
      </c>
      <c r="BM69" s="16">
        <v>27000</v>
      </c>
      <c r="BN69" s="13"/>
      <c r="BO69" s="14"/>
      <c r="BP69" s="13"/>
      <c r="BQ69" s="14"/>
      <c r="BR69" s="15">
        <v>5</v>
      </c>
      <c r="BS69" s="16">
        <v>135000</v>
      </c>
      <c r="BT69">
        <f t="shared" si="2"/>
        <v>112500</v>
      </c>
      <c r="BU69">
        <f t="shared" si="3"/>
        <v>112500</v>
      </c>
    </row>
    <row r="70" spans="1:73" x14ac:dyDescent="0.25">
      <c r="B70" s="21"/>
      <c r="C70" s="22"/>
      <c r="D70" s="23">
        <f>SUM(D6:D69)</f>
        <v>43</v>
      </c>
      <c r="E70" s="23">
        <f>SUM(E6:E69)</f>
        <v>25127.469999999998</v>
      </c>
      <c r="F70" s="23">
        <f>SUM(F6:F69)</f>
        <v>105</v>
      </c>
      <c r="G70" s="23">
        <f>SUM(G6:G69)</f>
        <v>541778.96000000008</v>
      </c>
      <c r="H70" s="23">
        <f>SUM(H6:H69)</f>
        <v>50</v>
      </c>
      <c r="I70" s="23">
        <f>SUM(I6:I69)</f>
        <v>83664.419999999984</v>
      </c>
      <c r="J70" s="23">
        <f>SUM(J6:J69)</f>
        <v>29</v>
      </c>
      <c r="K70" s="23">
        <f>SUM(K6:K69)</f>
        <v>23316.68</v>
      </c>
      <c r="L70" s="23">
        <f>SUM(L6:L69)</f>
        <v>36</v>
      </c>
      <c r="M70" s="23">
        <f>SUM(M6:M69)</f>
        <v>68641.62</v>
      </c>
      <c r="N70" s="23">
        <f>SUM(N6:N69)</f>
        <v>38</v>
      </c>
      <c r="O70" s="23">
        <f>SUM(O6:O69)</f>
        <v>40540.879999999997</v>
      </c>
      <c r="P70" s="23">
        <f>SUM(P6:P69)</f>
        <v>11</v>
      </c>
      <c r="Q70" s="23">
        <f>SUM(Q6:Q69)</f>
        <v>19995.010000000002</v>
      </c>
      <c r="R70" s="23">
        <f>SUM(R6:R69)</f>
        <v>46</v>
      </c>
      <c r="S70" s="23">
        <f>SUM(S6:S69)</f>
        <v>40518.32</v>
      </c>
      <c r="T70" s="23">
        <f>SUM(T6:T69)</f>
        <v>7</v>
      </c>
      <c r="U70" s="23">
        <f>SUM(U6:U69)</f>
        <v>15869.210000000001</v>
      </c>
      <c r="V70" s="23">
        <f>SUM(V6:V69)</f>
        <v>9</v>
      </c>
      <c r="W70" s="23">
        <f>SUM(W6:W69)</f>
        <v>10970.01</v>
      </c>
      <c r="X70" s="23">
        <f>SUM(X6:X69)</f>
        <v>10</v>
      </c>
      <c r="Y70" s="23">
        <f>SUM(Y6:Y69)</f>
        <v>8706.7000000000007</v>
      </c>
      <c r="Z70" s="23">
        <f>SUM(Z6:Z69)</f>
        <v>33</v>
      </c>
      <c r="AA70" s="23">
        <f>SUM(AA6:AA69)</f>
        <v>8980.619999999999</v>
      </c>
      <c r="AB70" s="23">
        <f>SUM(AB6:AB69)</f>
        <v>1</v>
      </c>
      <c r="AC70" s="23">
        <f>SUM(AC6:AC69)</f>
        <v>2500.0100000000002</v>
      </c>
      <c r="AD70" s="23">
        <f>SUM(AD6:AD69)</f>
        <v>30</v>
      </c>
      <c r="AE70" s="23">
        <f>SUM(AE6:AE69)</f>
        <v>89912.15</v>
      </c>
      <c r="AF70" s="23">
        <f>SUM(AF6:AF69)</f>
        <v>14</v>
      </c>
      <c r="AG70" s="23">
        <f>SUM(AG6:AG69)</f>
        <v>13783.35</v>
      </c>
      <c r="AH70" s="23">
        <f>SUM(AH6:AH69)</f>
        <v>55</v>
      </c>
      <c r="AI70" s="23">
        <f>SUM(AI6:AI69)</f>
        <v>388492.78</v>
      </c>
      <c r="AJ70" s="23">
        <f>SUM(AJ6:AJ69)</f>
        <v>11</v>
      </c>
      <c r="AK70" s="23">
        <f>SUM(AK6:AK69)</f>
        <v>3473.6099999999997</v>
      </c>
      <c r="AL70" s="23">
        <f>SUM(AL6:AL69)</f>
        <v>18</v>
      </c>
      <c r="AM70" s="23">
        <f>SUM(AM6:AM69)</f>
        <v>38426</v>
      </c>
      <c r="AN70" s="23">
        <f>SUM(AN6:AN69)</f>
        <v>61</v>
      </c>
      <c r="AO70" s="23">
        <f>SUM(AO6:AO69)</f>
        <v>38263.89</v>
      </c>
      <c r="AP70" s="23">
        <f>SUM(AP6:AP69)</f>
        <v>7</v>
      </c>
      <c r="AQ70" s="23">
        <f>SUM(AQ6:AQ69)</f>
        <v>1349.98</v>
      </c>
      <c r="AR70" s="23">
        <f>SUM(AR6:AR69)</f>
        <v>58</v>
      </c>
      <c r="AS70" s="23">
        <f>SUM(AS6:AS69)</f>
        <v>101396.92000000001</v>
      </c>
      <c r="AT70" s="23">
        <f>SUM(AT6:AT69)</f>
        <v>29</v>
      </c>
      <c r="AU70" s="23">
        <f>SUM(AU6:AU69)</f>
        <v>61211.450000000004</v>
      </c>
      <c r="AV70" s="23">
        <f>SUM(AV6:AV69)</f>
        <v>13</v>
      </c>
      <c r="AW70" s="23">
        <f>SUM(AW6:AW69)</f>
        <v>34082.019999999997</v>
      </c>
      <c r="AX70" s="23">
        <f>SUM(AX6:AX69)</f>
        <v>15</v>
      </c>
      <c r="AY70" s="23">
        <f>SUM(AY6:AY69)</f>
        <v>7795.78</v>
      </c>
      <c r="AZ70" s="23">
        <f>SUM(AZ6:AZ69)</f>
        <v>38</v>
      </c>
      <c r="BA70" s="23">
        <f>SUM(BA6:BA69)</f>
        <v>275979</v>
      </c>
      <c r="BB70" s="23">
        <f>SUM(BB6:BB69)</f>
        <v>13</v>
      </c>
      <c r="BC70" s="23">
        <f>SUM(BC6:BC69)</f>
        <v>5796.27</v>
      </c>
      <c r="BD70" s="23">
        <f>SUM(BD6:BD69)</f>
        <v>11</v>
      </c>
      <c r="BE70" s="23">
        <f>SUM(BE6:BE69)</f>
        <v>58881.19000000001</v>
      </c>
      <c r="BF70" s="23">
        <f>SUM(BF6:BF69)</f>
        <v>5</v>
      </c>
      <c r="BG70" s="23">
        <f>SUM(BG6:BG69)</f>
        <v>15099.03</v>
      </c>
      <c r="BH70" s="23">
        <f>SUM(BH6:BH69)</f>
        <v>7</v>
      </c>
      <c r="BI70" s="23">
        <f>SUM(BI6:BI69)</f>
        <v>6054.97</v>
      </c>
      <c r="BJ70" s="23">
        <f>SUM(BJ6:BJ69)</f>
        <v>11</v>
      </c>
      <c r="BK70" s="23">
        <f>SUM(BK6:BK69)</f>
        <v>124359.01</v>
      </c>
      <c r="BL70" s="23">
        <f>SUM(BL6:BL69)</f>
        <v>7</v>
      </c>
      <c r="BM70" s="23">
        <f>SUM(BM6:BM69)</f>
        <v>42062.69</v>
      </c>
      <c r="BN70" s="23">
        <f>SUM(BN6:BN69)</f>
        <v>4</v>
      </c>
      <c r="BO70" s="23">
        <f>SUM(BO6:BO69)</f>
        <v>5203.47</v>
      </c>
      <c r="BP70" s="23">
        <f>SUM(BP6:BP69)</f>
        <v>17</v>
      </c>
      <c r="BQ70" s="23">
        <f>SUM(BQ6:BQ69)</f>
        <v>11055.23</v>
      </c>
      <c r="BR70" s="23">
        <f>SUM(BR6:BR69)</f>
        <v>842</v>
      </c>
      <c r="BS70" s="23">
        <f>SUM(BS6:BS69)</f>
        <v>2213288.7300000004</v>
      </c>
      <c r="BT70">
        <f>SUM(BT6:BT69)</f>
        <v>1844407.2749999999</v>
      </c>
      <c r="BU70">
        <f>SUM(BU6:BU69)</f>
        <v>1844407.26</v>
      </c>
    </row>
    <row r="71" spans="1:73" x14ac:dyDescent="0.25">
      <c r="B71" s="9" t="s">
        <v>34</v>
      </c>
      <c r="C71" s="9"/>
      <c r="D71" s="10">
        <v>43</v>
      </c>
      <c r="E71" s="11">
        <v>25127.47</v>
      </c>
      <c r="F71" s="10">
        <v>105</v>
      </c>
      <c r="G71" s="11">
        <v>541778.96</v>
      </c>
      <c r="H71" s="10">
        <v>50</v>
      </c>
      <c r="I71" s="11">
        <v>83664.42</v>
      </c>
      <c r="J71" s="10">
        <v>29</v>
      </c>
      <c r="K71" s="11">
        <v>23316.68</v>
      </c>
      <c r="L71" s="10">
        <v>36</v>
      </c>
      <c r="M71" s="11">
        <v>68641.63</v>
      </c>
      <c r="N71" s="10">
        <v>38</v>
      </c>
      <c r="O71" s="11">
        <v>40540.870000000003</v>
      </c>
      <c r="P71" s="10">
        <v>11</v>
      </c>
      <c r="Q71" s="11">
        <v>19995</v>
      </c>
      <c r="R71" s="10">
        <v>46</v>
      </c>
      <c r="S71" s="11">
        <v>40518.32</v>
      </c>
      <c r="T71" s="10">
        <v>7</v>
      </c>
      <c r="U71" s="11">
        <v>15869.21</v>
      </c>
      <c r="V71" s="10">
        <v>9</v>
      </c>
      <c r="W71" s="11">
        <v>10970.02</v>
      </c>
      <c r="X71" s="10">
        <v>10</v>
      </c>
      <c r="Y71" s="11">
        <v>8706.7000000000007</v>
      </c>
      <c r="Z71" s="10">
        <v>33</v>
      </c>
      <c r="AA71" s="11">
        <v>8980.6200000000008</v>
      </c>
      <c r="AB71" s="10">
        <v>1</v>
      </c>
      <c r="AC71" s="11">
        <v>2500.0100000000002</v>
      </c>
      <c r="AD71" s="10">
        <v>30</v>
      </c>
      <c r="AE71" s="11">
        <v>89912.16</v>
      </c>
      <c r="AF71" s="10">
        <v>14</v>
      </c>
      <c r="AG71" s="11">
        <v>13783.35</v>
      </c>
      <c r="AH71" s="10">
        <v>55</v>
      </c>
      <c r="AI71" s="11">
        <v>388492.78</v>
      </c>
      <c r="AJ71" s="10">
        <v>11</v>
      </c>
      <c r="AK71" s="11">
        <v>3473.61</v>
      </c>
      <c r="AL71" s="10">
        <v>18</v>
      </c>
      <c r="AM71" s="11">
        <v>38426.019999999997</v>
      </c>
      <c r="AN71" s="10">
        <v>61</v>
      </c>
      <c r="AO71" s="11">
        <v>38263.89</v>
      </c>
      <c r="AP71" s="10">
        <v>7</v>
      </c>
      <c r="AQ71" s="11">
        <v>1349.98</v>
      </c>
      <c r="AR71" s="10">
        <v>58</v>
      </c>
      <c r="AS71" s="11">
        <v>101396.93</v>
      </c>
      <c r="AT71" s="10">
        <v>29</v>
      </c>
      <c r="AU71" s="11">
        <v>61211.45</v>
      </c>
      <c r="AV71" s="10">
        <v>13</v>
      </c>
      <c r="AW71" s="11">
        <v>34082.019999999997</v>
      </c>
      <c r="AX71" s="10">
        <v>15</v>
      </c>
      <c r="AY71" s="11">
        <v>7795.78</v>
      </c>
      <c r="AZ71" s="10">
        <v>38</v>
      </c>
      <c r="BA71" s="11">
        <v>275979</v>
      </c>
      <c r="BB71" s="10">
        <v>13</v>
      </c>
      <c r="BC71" s="11">
        <v>5796.26</v>
      </c>
      <c r="BD71" s="10">
        <v>11</v>
      </c>
      <c r="BE71" s="11">
        <v>58881.18</v>
      </c>
      <c r="BF71" s="10">
        <v>5</v>
      </c>
      <c r="BG71" s="11">
        <v>15099.04</v>
      </c>
      <c r="BH71" s="10">
        <v>7</v>
      </c>
      <c r="BI71" s="11">
        <v>6054.97</v>
      </c>
      <c r="BJ71" s="10">
        <v>11</v>
      </c>
      <c r="BK71" s="11">
        <v>124359.01</v>
      </c>
      <c r="BL71" s="10">
        <v>7</v>
      </c>
      <c r="BM71" s="11">
        <v>42062.69</v>
      </c>
      <c r="BN71" s="10">
        <v>4</v>
      </c>
      <c r="BO71" s="11">
        <v>5203.46</v>
      </c>
      <c r="BP71" s="10">
        <v>17</v>
      </c>
      <c r="BQ71" s="11">
        <v>11055.23</v>
      </c>
      <c r="BR71" s="10">
        <v>842</v>
      </c>
      <c r="BS71" s="11">
        <v>2213288.7000000002</v>
      </c>
    </row>
  </sheetData>
  <autoFilter ref="B5:BS71" xr:uid="{00000000-0001-0000-0000-000000000000}"/>
  <mergeCells count="103">
    <mergeCell ref="BO2:BO3"/>
    <mergeCell ref="BP2:BP3"/>
    <mergeCell ref="BQ2:BQ3"/>
    <mergeCell ref="BR2:BR3"/>
    <mergeCell ref="BS2:BS3"/>
    <mergeCell ref="BU3:BU4"/>
    <mergeCell ref="BI2:BI3"/>
    <mergeCell ref="BJ2:BJ3"/>
    <mergeCell ref="BK2:BK3"/>
    <mergeCell ref="BL2:BL3"/>
    <mergeCell ref="BM2:BM3"/>
    <mergeCell ref="BN2:BN3"/>
    <mergeCell ref="BC2:BC3"/>
    <mergeCell ref="BD2:BD3"/>
    <mergeCell ref="BE2:BE3"/>
    <mergeCell ref="BF2:BF3"/>
    <mergeCell ref="BG2:BG3"/>
    <mergeCell ref="BH2:BH3"/>
    <mergeCell ref="AW2:AW3"/>
    <mergeCell ref="AX2:AX3"/>
    <mergeCell ref="AY2:AY3"/>
    <mergeCell ref="AZ2:AZ3"/>
    <mergeCell ref="BA2:BA3"/>
    <mergeCell ref="BB2:BB3"/>
    <mergeCell ref="AQ2:AQ3"/>
    <mergeCell ref="AR2:AR3"/>
    <mergeCell ref="AS2:AS3"/>
    <mergeCell ref="AT2:AT3"/>
    <mergeCell ref="AU2:AU3"/>
    <mergeCell ref="AV2:AV3"/>
    <mergeCell ref="AK2:AK3"/>
    <mergeCell ref="AL2:AL3"/>
    <mergeCell ref="AM2:AM3"/>
    <mergeCell ref="AN2:AN3"/>
    <mergeCell ref="AO2:AO3"/>
    <mergeCell ref="AP2:AP3"/>
    <mergeCell ref="AE2:AE3"/>
    <mergeCell ref="AF2:AF3"/>
    <mergeCell ref="AG2:AG3"/>
    <mergeCell ref="AH2:AH3"/>
    <mergeCell ref="AI2:AI3"/>
    <mergeCell ref="AJ2:AJ3"/>
    <mergeCell ref="Y2:Y3"/>
    <mergeCell ref="Z2:Z3"/>
    <mergeCell ref="AA2:AA3"/>
    <mergeCell ref="AB2:AB3"/>
    <mergeCell ref="AC2:AC3"/>
    <mergeCell ref="AD2:AD3"/>
    <mergeCell ref="S2:S3"/>
    <mergeCell ref="T2:T3"/>
    <mergeCell ref="U2:U3"/>
    <mergeCell ref="V2:V3"/>
    <mergeCell ref="W2:W3"/>
    <mergeCell ref="X2:X3"/>
    <mergeCell ref="M2:M3"/>
    <mergeCell ref="N2:N3"/>
    <mergeCell ref="O2:O3"/>
    <mergeCell ref="P2:P3"/>
    <mergeCell ref="Q2:Q3"/>
    <mergeCell ref="R2:R3"/>
    <mergeCell ref="BR1:BS1"/>
    <mergeCell ref="D2:D3"/>
    <mergeCell ref="E2:E3"/>
    <mergeCell ref="F2:F3"/>
    <mergeCell ref="G2:G3"/>
    <mergeCell ref="H2:H3"/>
    <mergeCell ref="I2:I3"/>
    <mergeCell ref="J2:J3"/>
    <mergeCell ref="K2:K3"/>
    <mergeCell ref="L2:L3"/>
    <mergeCell ref="BF1:BG1"/>
    <mergeCell ref="BH1:BI1"/>
    <mergeCell ref="BJ1:BK1"/>
    <mergeCell ref="BL1:BM1"/>
    <mergeCell ref="BN1:BO1"/>
    <mergeCell ref="BP1:BQ1"/>
    <mergeCell ref="AT1:AU1"/>
    <mergeCell ref="AV1:AW1"/>
    <mergeCell ref="AX1:AY1"/>
    <mergeCell ref="AZ1:BA1"/>
    <mergeCell ref="BB1:BC1"/>
    <mergeCell ref="BD1:BE1"/>
    <mergeCell ref="AH1:AI1"/>
    <mergeCell ref="AJ1:AK1"/>
    <mergeCell ref="AL1:AM1"/>
    <mergeCell ref="AN1:AO1"/>
    <mergeCell ref="AP1:AQ1"/>
    <mergeCell ref="AR1:AS1"/>
    <mergeCell ref="V1:W1"/>
    <mergeCell ref="X1:Y1"/>
    <mergeCell ref="Z1:AA1"/>
    <mergeCell ref="AB1:AC1"/>
    <mergeCell ref="AD1:AE1"/>
    <mergeCell ref="AF1:AG1"/>
    <mergeCell ref="D1:E1"/>
    <mergeCell ref="F1:G1"/>
    <mergeCell ref="H1:I1"/>
    <mergeCell ref="J1:K1"/>
    <mergeCell ref="L1:M1"/>
    <mergeCell ref="N1:O1"/>
    <mergeCell ref="P1:Q1"/>
    <mergeCell ref="R1:S1"/>
    <mergeCell ref="T1:U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CAPCS-Dispozitive</dc:creator>
  <cp:lastModifiedBy>CAPCS-Dispozitive</cp:lastModifiedBy>
  <dcterms:created xsi:type="dcterms:W3CDTF">2015-06-05T18:17:20Z</dcterms:created>
  <dcterms:modified xsi:type="dcterms:W3CDTF">2026-05-19T14:06:19Z</dcterms:modified>
</cp:coreProperties>
</file>