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0.2\Dispozitive\+LP ADM 2027\Programe Speciale\endoproteze\initiere\"/>
    </mc:Choice>
  </mc:AlternateContent>
  <xr:revisionPtr revIDLastSave="0" documentId="8_{E61B7D20-49D2-4BE7-B14F-647F15F8CACB}" xr6:coauthVersionLast="47" xr6:coauthVersionMax="47" xr10:uidLastSave="{00000000-0000-0000-0000-000000000000}"/>
  <bookViews>
    <workbookView xWindow="-120" yWindow="-120" windowWidth="29040" windowHeight="15840" xr2:uid="{42EF2DC2-C67C-45F3-99D6-9E7B7D82F9E5}"/>
  </bookViews>
  <sheets>
    <sheet name="procedura (2)" sheetId="1" r:id="rId1"/>
  </sheets>
  <definedNames>
    <definedName name="_xlnm._FilterDatabase" localSheetId="0" hidden="1">'procedura (2)'!$A$1:$Y$203</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04" i="1" l="1"/>
  <c r="Y204" i="1" s="1"/>
  <c r="X203" i="1"/>
  <c r="Y203" i="1" s="1"/>
  <c r="Y202" i="1"/>
  <c r="X202" i="1"/>
  <c r="Y201" i="1"/>
  <c r="X201" i="1"/>
  <c r="X200" i="1"/>
  <c r="Y200" i="1" s="1"/>
  <c r="Y199" i="1"/>
  <c r="X199" i="1"/>
  <c r="X198" i="1"/>
  <c r="Y198" i="1" s="1"/>
  <c r="X197" i="1"/>
  <c r="Y197" i="1" s="1"/>
  <c r="Y196" i="1"/>
  <c r="X196" i="1"/>
  <c r="Y195" i="1"/>
  <c r="X195" i="1"/>
  <c r="X194" i="1"/>
  <c r="Y194" i="1" s="1"/>
  <c r="Y193" i="1"/>
  <c r="X193" i="1"/>
  <c r="X192" i="1"/>
  <c r="Y192" i="1" s="1"/>
  <c r="X191" i="1"/>
  <c r="Y191" i="1" s="1"/>
  <c r="Y190" i="1"/>
  <c r="X190" i="1"/>
  <c r="Y189" i="1"/>
  <c r="X189" i="1"/>
  <c r="X188" i="1"/>
  <c r="Y188" i="1" s="1"/>
  <c r="Y187" i="1"/>
  <c r="X187" i="1"/>
  <c r="X186" i="1"/>
  <c r="Y186" i="1" s="1"/>
  <c r="X185" i="1"/>
  <c r="Y185" i="1" s="1"/>
  <c r="Y184" i="1"/>
  <c r="X184" i="1"/>
  <c r="Y183" i="1"/>
  <c r="X183" i="1"/>
  <c r="X182" i="1"/>
  <c r="Y182" i="1" s="1"/>
  <c r="Y181" i="1"/>
  <c r="X181" i="1"/>
  <c r="X180" i="1"/>
  <c r="Y180" i="1" s="1"/>
  <c r="X179" i="1"/>
  <c r="Y179" i="1" s="1"/>
  <c r="X178" i="1"/>
  <c r="Y178" i="1" s="1"/>
  <c r="Y177" i="1"/>
  <c r="X177" i="1"/>
  <c r="X176" i="1"/>
  <c r="Y176" i="1" s="1"/>
  <c r="Y175" i="1"/>
  <c r="X175" i="1"/>
  <c r="X174" i="1"/>
  <c r="Y174" i="1" s="1"/>
  <c r="X173" i="1"/>
  <c r="Y173" i="1" s="1"/>
  <c r="X172" i="1"/>
  <c r="Y172" i="1" s="1"/>
  <c r="Y171" i="1"/>
  <c r="X171" i="1"/>
  <c r="X170" i="1"/>
  <c r="Y170" i="1" s="1"/>
  <c r="Y169" i="1"/>
  <c r="X169" i="1"/>
  <c r="X168" i="1"/>
  <c r="Y168" i="1" s="1"/>
  <c r="X167" i="1"/>
  <c r="Y167" i="1" s="1"/>
  <c r="X166" i="1"/>
  <c r="Y166" i="1" s="1"/>
  <c r="Y165" i="1"/>
  <c r="X165" i="1"/>
  <c r="X164" i="1"/>
  <c r="Y164" i="1" s="1"/>
  <c r="Y163" i="1"/>
  <c r="X163" i="1"/>
  <c r="X162" i="1"/>
  <c r="Y162" i="1" s="1"/>
  <c r="X161" i="1"/>
  <c r="Y161" i="1" s="1"/>
  <c r="X160" i="1"/>
  <c r="Y160" i="1" s="1"/>
  <c r="Y159" i="1"/>
  <c r="X159" i="1"/>
  <c r="X158" i="1"/>
  <c r="Y158" i="1" s="1"/>
  <c r="Y157" i="1"/>
  <c r="X157" i="1"/>
  <c r="X156" i="1"/>
  <c r="Y156" i="1" s="1"/>
  <c r="X155" i="1"/>
  <c r="Y155" i="1" s="1"/>
  <c r="X154" i="1"/>
  <c r="Y154" i="1" s="1"/>
  <c r="Y153" i="1"/>
  <c r="X153" i="1"/>
  <c r="X152" i="1"/>
  <c r="Y152" i="1" s="1"/>
  <c r="Y151" i="1"/>
  <c r="X151" i="1"/>
  <c r="X150" i="1"/>
  <c r="Y150" i="1" s="1"/>
  <c r="X149" i="1"/>
  <c r="Y149" i="1" s="1"/>
  <c r="X148" i="1"/>
  <c r="Y148" i="1" s="1"/>
  <c r="X147" i="1"/>
  <c r="Y147" i="1" s="1"/>
  <c r="X146" i="1"/>
  <c r="Y146" i="1" s="1"/>
  <c r="Y145" i="1"/>
  <c r="X145" i="1"/>
  <c r="X144" i="1"/>
  <c r="Y144" i="1" s="1"/>
  <c r="X143" i="1"/>
  <c r="Y143" i="1" s="1"/>
  <c r="X142" i="1"/>
  <c r="Y142" i="1" s="1"/>
  <c r="X141" i="1"/>
  <c r="Y141" i="1" s="1"/>
  <c r="X140" i="1"/>
  <c r="Y140" i="1" s="1"/>
  <c r="Y139" i="1"/>
  <c r="X139" i="1"/>
  <c r="X138" i="1"/>
  <c r="Y138" i="1" s="1"/>
  <c r="X137" i="1"/>
  <c r="Y137" i="1" s="1"/>
  <c r="X136" i="1"/>
  <c r="Y136" i="1" s="1"/>
  <c r="X135" i="1"/>
  <c r="Y135" i="1" s="1"/>
  <c r="X134" i="1"/>
  <c r="Y134" i="1" s="1"/>
  <c r="Y133" i="1"/>
  <c r="X133" i="1"/>
  <c r="X132" i="1"/>
  <c r="Y132" i="1" s="1"/>
  <c r="X131" i="1"/>
  <c r="Y131" i="1" s="1"/>
  <c r="X130" i="1"/>
  <c r="Y130" i="1" s="1"/>
  <c r="X129" i="1"/>
  <c r="Y129" i="1" s="1"/>
  <c r="X128" i="1"/>
  <c r="Y128" i="1" s="1"/>
  <c r="Y127" i="1"/>
  <c r="X127" i="1"/>
  <c r="X126" i="1"/>
  <c r="Y126" i="1" s="1"/>
  <c r="X125" i="1"/>
  <c r="Y125" i="1" s="1"/>
  <c r="X124" i="1"/>
  <c r="Y124" i="1" s="1"/>
  <c r="X123" i="1"/>
  <c r="Y123" i="1" s="1"/>
  <c r="X122" i="1"/>
  <c r="Y122" i="1" s="1"/>
  <c r="X121" i="1"/>
  <c r="Y121" i="1" s="1"/>
  <c r="X120" i="1"/>
  <c r="Y120" i="1" s="1"/>
  <c r="X119" i="1"/>
  <c r="Y119" i="1" s="1"/>
  <c r="X118" i="1"/>
  <c r="Y118" i="1" s="1"/>
  <c r="X117" i="1"/>
  <c r="Y117" i="1" s="1"/>
  <c r="X116" i="1"/>
  <c r="Y116" i="1" s="1"/>
  <c r="X115" i="1"/>
  <c r="Y115" i="1" s="1"/>
  <c r="X114" i="1"/>
  <c r="Y114" i="1" s="1"/>
  <c r="X113" i="1"/>
  <c r="Y113" i="1" s="1"/>
  <c r="X112" i="1"/>
  <c r="Y112" i="1" s="1"/>
  <c r="X111" i="1"/>
  <c r="Y111" i="1" s="1"/>
  <c r="X110" i="1"/>
  <c r="Y110" i="1" s="1"/>
  <c r="X109" i="1"/>
  <c r="Y109" i="1" s="1"/>
  <c r="X108" i="1"/>
  <c r="Y108" i="1" s="1"/>
  <c r="X107" i="1"/>
  <c r="Y107" i="1" s="1"/>
  <c r="X106" i="1"/>
  <c r="Y106" i="1" s="1"/>
  <c r="X105" i="1"/>
  <c r="Y105" i="1" s="1"/>
  <c r="X104" i="1"/>
  <c r="Y104" i="1" s="1"/>
  <c r="X103" i="1"/>
  <c r="Y103" i="1" s="1"/>
  <c r="X102" i="1"/>
  <c r="Y102" i="1" s="1"/>
  <c r="X101" i="1"/>
  <c r="Y101" i="1" s="1"/>
  <c r="X100" i="1"/>
  <c r="Y100" i="1" s="1"/>
  <c r="X99" i="1"/>
  <c r="Y99" i="1" s="1"/>
  <c r="X98" i="1"/>
  <c r="Y98" i="1" s="1"/>
  <c r="X97" i="1"/>
  <c r="Y97" i="1" s="1"/>
  <c r="X96" i="1"/>
  <c r="Y96" i="1" s="1"/>
  <c r="X95" i="1"/>
  <c r="Y95" i="1" s="1"/>
  <c r="X94" i="1"/>
  <c r="Y94" i="1" s="1"/>
  <c r="X93" i="1"/>
  <c r="Y93" i="1" s="1"/>
  <c r="X92" i="1"/>
  <c r="Y92" i="1" s="1"/>
  <c r="X91" i="1"/>
  <c r="Y91" i="1" s="1"/>
  <c r="X90" i="1"/>
  <c r="Y90" i="1" s="1"/>
  <c r="X89" i="1"/>
  <c r="Y89" i="1" s="1"/>
  <c r="X88" i="1"/>
  <c r="Y88" i="1" s="1"/>
  <c r="X87" i="1"/>
  <c r="Y87" i="1" s="1"/>
  <c r="X86" i="1"/>
  <c r="Y86" i="1" s="1"/>
  <c r="X85" i="1"/>
  <c r="Y85" i="1" s="1"/>
  <c r="X84" i="1"/>
  <c r="Y84" i="1" s="1"/>
  <c r="X83" i="1"/>
  <c r="Y83" i="1" s="1"/>
  <c r="X82" i="1"/>
  <c r="Y82" i="1" s="1"/>
  <c r="X81" i="1"/>
  <c r="Y81" i="1" s="1"/>
  <c r="X80" i="1"/>
  <c r="Y80" i="1" s="1"/>
  <c r="X79" i="1"/>
  <c r="Y79" i="1" s="1"/>
  <c r="X78" i="1"/>
  <c r="Y78" i="1" s="1"/>
  <c r="X77" i="1"/>
  <c r="Y77" i="1" s="1"/>
  <c r="X76" i="1"/>
  <c r="Y76" i="1" s="1"/>
  <c r="X75" i="1"/>
  <c r="Y75" i="1" s="1"/>
  <c r="X74" i="1"/>
  <c r="Y74" i="1" s="1"/>
  <c r="X73" i="1"/>
  <c r="Y73" i="1" s="1"/>
  <c r="X72" i="1"/>
  <c r="Y72" i="1" s="1"/>
  <c r="X71" i="1"/>
  <c r="Y71" i="1" s="1"/>
  <c r="X70" i="1"/>
  <c r="Y70" i="1" s="1"/>
  <c r="X69" i="1"/>
  <c r="Y69" i="1" s="1"/>
  <c r="X68" i="1"/>
  <c r="Y68" i="1" s="1"/>
  <c r="X67" i="1"/>
  <c r="Y67" i="1" s="1"/>
  <c r="X66" i="1"/>
  <c r="Y66" i="1" s="1"/>
  <c r="X65" i="1"/>
  <c r="Y65" i="1" s="1"/>
  <c r="X64" i="1"/>
  <c r="Y64" i="1" s="1"/>
  <c r="X63" i="1"/>
  <c r="Y63" i="1" s="1"/>
  <c r="X62" i="1"/>
  <c r="Y62" i="1" s="1"/>
  <c r="X61" i="1"/>
  <c r="Y61" i="1" s="1"/>
  <c r="X60" i="1"/>
  <c r="Y60" i="1" s="1"/>
  <c r="X59" i="1"/>
  <c r="Y59" i="1" s="1"/>
  <c r="X58" i="1"/>
  <c r="Y58" i="1" s="1"/>
  <c r="X57" i="1"/>
  <c r="Y57" i="1" s="1"/>
  <c r="X56" i="1"/>
  <c r="Y56" i="1" s="1"/>
  <c r="X55" i="1"/>
  <c r="Y55" i="1" s="1"/>
  <c r="X54" i="1"/>
  <c r="Y54" i="1" s="1"/>
  <c r="X53" i="1"/>
  <c r="Y53" i="1" s="1"/>
  <c r="X52" i="1"/>
  <c r="Y52" i="1" s="1"/>
  <c r="X51" i="1"/>
  <c r="Y51" i="1" s="1"/>
  <c r="X50" i="1"/>
  <c r="Y50" i="1" s="1"/>
  <c r="X49" i="1"/>
  <c r="Y49" i="1" s="1"/>
  <c r="X48" i="1"/>
  <c r="Y48" i="1" s="1"/>
  <c r="X47" i="1"/>
  <c r="Y47" i="1" s="1"/>
  <c r="X46" i="1"/>
  <c r="Y46" i="1" s="1"/>
  <c r="X45" i="1"/>
  <c r="Y45" i="1" s="1"/>
  <c r="X44" i="1"/>
  <c r="Y44" i="1" s="1"/>
  <c r="X43" i="1"/>
  <c r="Y43" i="1" s="1"/>
  <c r="X42" i="1"/>
  <c r="Y42" i="1" s="1"/>
  <c r="X41" i="1"/>
  <c r="Y41" i="1" s="1"/>
  <c r="X40" i="1"/>
  <c r="Y40" i="1" s="1"/>
  <c r="X39" i="1"/>
  <c r="Y39" i="1" s="1"/>
  <c r="X38" i="1"/>
  <c r="Y38" i="1" s="1"/>
  <c r="X37" i="1"/>
  <c r="Y37" i="1" s="1"/>
  <c r="X36" i="1"/>
  <c r="Y36" i="1" s="1"/>
  <c r="X35" i="1"/>
  <c r="Y35" i="1" s="1"/>
  <c r="X34" i="1"/>
  <c r="Y34" i="1" s="1"/>
  <c r="X33" i="1"/>
  <c r="Y33" i="1" s="1"/>
  <c r="X32" i="1"/>
  <c r="Y32" i="1" s="1"/>
  <c r="X31" i="1"/>
  <c r="Y31" i="1" s="1"/>
  <c r="X30" i="1"/>
  <c r="Y30" i="1" s="1"/>
  <c r="X29" i="1"/>
  <c r="Y29" i="1" s="1"/>
  <c r="X28" i="1"/>
  <c r="Y28" i="1" s="1"/>
  <c r="X27" i="1"/>
  <c r="Y27" i="1" s="1"/>
  <c r="X26" i="1"/>
  <c r="Y26" i="1" s="1"/>
  <c r="X25" i="1"/>
  <c r="Y25" i="1" s="1"/>
  <c r="X24" i="1"/>
  <c r="Y24" i="1" s="1"/>
  <c r="X23" i="1"/>
  <c r="Y23" i="1" s="1"/>
  <c r="X22" i="1"/>
  <c r="Y22" i="1" s="1"/>
  <c r="X21" i="1"/>
  <c r="Y21" i="1" s="1"/>
  <c r="X20" i="1"/>
  <c r="Y20" i="1" s="1"/>
  <c r="X19" i="1"/>
  <c r="Y19" i="1" s="1"/>
  <c r="X18" i="1"/>
  <c r="Y18" i="1" s="1"/>
  <c r="X17" i="1"/>
  <c r="Y17" i="1" s="1"/>
  <c r="X16" i="1"/>
  <c r="Y16" i="1" s="1"/>
  <c r="X15" i="1"/>
  <c r="Y15" i="1" s="1"/>
  <c r="X14" i="1"/>
  <c r="Y14" i="1" s="1"/>
  <c r="X13" i="1"/>
  <c r="Y13" i="1" s="1"/>
  <c r="X12" i="1"/>
  <c r="Y12" i="1" s="1"/>
  <c r="X11" i="1"/>
  <c r="Y11" i="1" s="1"/>
  <c r="X10" i="1"/>
  <c r="Y10" i="1" s="1"/>
  <c r="X9" i="1"/>
  <c r="Y9" i="1" s="1"/>
  <c r="X8" i="1"/>
  <c r="Y8" i="1" s="1"/>
  <c r="X7" i="1"/>
  <c r="Y7" i="1" s="1"/>
  <c r="X6" i="1"/>
  <c r="Y6" i="1" s="1"/>
  <c r="X5" i="1"/>
  <c r="Y5" i="1" s="1"/>
  <c r="X4" i="1"/>
  <c r="Y4" i="1" s="1"/>
  <c r="X3" i="1"/>
  <c r="Y3" i="1" s="1"/>
  <c r="X2" i="1"/>
  <c r="Y2" i="1" s="1"/>
  <c r="Y205" i="1" l="1"/>
</calcChain>
</file>

<file path=xl/sharedStrings.xml><?xml version="1.0" encoding="utf-8"?>
<sst xmlns="http://schemas.openxmlformats.org/spreadsheetml/2006/main" count="1184" uniqueCount="600">
  <si>
    <t>Cod Numeric</t>
  </si>
  <si>
    <t>Nr. lot</t>
  </si>
  <si>
    <t>DCI/Denumire Lot</t>
  </si>
  <si>
    <t>Denumire Poziție</t>
  </si>
  <si>
    <t>Specificație Tehnică</t>
  </si>
  <si>
    <t>UM</t>
  </si>
  <si>
    <t>Preț estimativ (fără TVA)</t>
  </si>
  <si>
    <t>IMSP INSTITUTUL ONCOLOGIC</t>
  </si>
  <si>
    <t>IMSP SPITALUL CLINIC MUNICIPAL SFANTA TREIME</t>
  </si>
  <si>
    <t>IMSP INSTITUTUL DE MEDICINA URGENTA</t>
  </si>
  <si>
    <t>IMSP SPITALUL RAIONAL HANCESTI</t>
  </si>
  <si>
    <t>SPITALUL CLINIC MILITAR CENTRAL</t>
  </si>
  <si>
    <t>IMSP SPITALUL CLINIC DE TRAUMATOLOGIE SI ORTOPEDIE</t>
  </si>
  <si>
    <t>IMSP SPITALUL CLINIC BALTI</t>
  </si>
  <si>
    <t>IMSP SPITALUL RAIONAL CAHUL</t>
  </si>
  <si>
    <t>IMSP SPITALUL RAIONAL CAUSENI ANA SI ALEXANDRU</t>
  </si>
  <si>
    <t>IMSP SPITALUL RAIONAL COMRAT ISAAC GURFINCHEL</t>
  </si>
  <si>
    <t>IMSP SPITALUL RAIONAL EDINET</t>
  </si>
  <si>
    <t>IMSP SPITALUL RAIONAL ORHEI</t>
  </si>
  <si>
    <t>IMSP SPITALUL RAIONAL SOROCA A PRISACARI</t>
  </si>
  <si>
    <t>IMSP SPITALUL RAIONAL UNGHENI</t>
  </si>
  <si>
    <t>IMSP SPITALUL RAIONAL FLORESTI</t>
  </si>
  <si>
    <t>Cantitatea</t>
  </si>
  <si>
    <t>Valoarea estimativă fără TVA</t>
  </si>
  <si>
    <t>005732</t>
  </si>
  <si>
    <t>1</t>
  </si>
  <si>
    <t>Proteza totala de sold cu tija de revisie monobloc necimintat cu cotil dubla mobilitate necimentata</t>
  </si>
  <si>
    <t>TIJA</t>
  </si>
  <si>
    <t xml:space="preserve">TIJA Confecționată din aliaj de titan; Con 12/14mm; Suprafat sablata osteointegranta ; Fara coleret; Să fie conică circumferențială. Sa prezinte proiemninete ascutite pe lungimea tijei; - Termen restant al sterilizării nu mai mic de 3 ani la momentul livrării </t>
  </si>
  <si>
    <t>bucată</t>
  </si>
  <si>
    <t>005733</t>
  </si>
  <si>
    <t>CUPA</t>
  </si>
  <si>
    <t xml:space="preserve">CUPA Confecționată din aliaj de CoCr sau echivalentul sau; Acoperire prin titan poros, asociat cu HA; Fixare necimentată press-fit; Diametrele externe prezente în minim 10 dimensiuni; - Termen restant al sterilizării nu mai mic de 3 ani la momentul </t>
  </si>
  <si>
    <t>005734</t>
  </si>
  <si>
    <t>Insert</t>
  </si>
  <si>
    <t xml:space="preserve">Insert Confecționată din UHMWPE; Diametrul interior 22, 28mm ; Diametre 44-62 mm; Sa prezinte desing retentiv; - Termen restant al sterilizării nu mai mic de 3 ani la momentul livrării - </t>
  </si>
  <si>
    <t>005735</t>
  </si>
  <si>
    <t>CAP</t>
  </si>
  <si>
    <t xml:space="preserve">CAP Confecționat din aliaj de cobal crom (CoCr) Diametre 22,28 mm; Con interior 12/14mm; Minim 4 marimi de lungime; - Termen restant al sterilizării nu mai mic de 3 ani la momentul livrării </t>
  </si>
  <si>
    <t>005736</t>
  </si>
  <si>
    <t>Set de instrumentegratuit în folosință</t>
  </si>
  <si>
    <t xml:space="preserve">Setul de instrumente oferit gratuit în folosință conform contractului de comodat, va corespunde următoarelor cerințe: 1. compatibil cu endoprotezele livrate 2. va fi oferit pe perioada de la prima livrare a protezelor până la implantarea ultimei proteze existente în stocul beneficiarului. 3. va fi în trusă de sterilizare specială cu indicarea codurilor de instrumente din catalog și desenelor pentru acestea. 4. va fi nou (neutilizat) sau pre utilizat în stare excelentă de utilizare (să nu prezinte defecte sau uzuri excesive) În caz de defecțiune, furnizorul va fi obligat să repare sau să înlocuiască utilajul deteriorat în decurs de 72 ore de la solicitarea scrisă a beneficiarului. 5. Pentru implantarea tijelor femurale cimentate și necimentate se va utiliza același instrumentar.
. 
</t>
  </si>
  <si>
    <t>set</t>
  </si>
  <si>
    <t>005737</t>
  </si>
  <si>
    <t>Motor oscilant gratis în folosință</t>
  </si>
  <si>
    <t xml:space="preserve"> Motor oscilant gratis în folosință 1. compatibil cu endoprotezele livrate 2. va fi oferit pe toată perioada derulării contractului pînă la implantarea ultimei proteze existente în stocul beneficiarului. 3. va fi nou (neutilizat) În caz de defecțiune, furnizorul va fi obligat să repare sau să înlocuiască utilajul deteriorat în decurs de 72 ore de la solicitarea scrisă a beneficiarului.</t>
  </si>
  <si>
    <t>005738</t>
  </si>
  <si>
    <t>Lamele pentru motor</t>
  </si>
  <si>
    <t xml:space="preserve"> Lame pentru motor oscilant</t>
  </si>
  <si>
    <t>005748</t>
  </si>
  <si>
    <t>2</t>
  </si>
  <si>
    <t>Sistem de proteza totala de revizie a soldului</t>
  </si>
  <si>
    <t>Cupa acetabulara de revizii</t>
  </si>
  <si>
    <t xml:space="preserve">Cupa acetabulara de revizii Sa fie confectionata din tantal sau titan poros, cu structura 3 D. -Porozitatea materialului sa fie de minim 60% -Sa prezinte o elasticitate apropiata de cea tesutului osos; -Sa faciliteze integrarea tesutului osos si a tesuturilor moi , - Dimensiunile porilor sa fie de pina la 550μm, toti porii deschisi; -Materialul sa fie foarte stabil si rezistent la coroziune -Sa poata sa fie gaurit -Sa permita cimentarea unei cupe (un insert ) in interiorul acesteia,sau fixare necimentata. -Modalitate de implantare : necimentata -Sa prezinte gauri pentru fixare aditionala cu suruburi - Termen restant al sterilizării nu mai mic de 3 ani la momentul livrării </t>
  </si>
  <si>
    <t>005749</t>
  </si>
  <si>
    <t>Insert crosslinked pentru cupa de revizii</t>
  </si>
  <si>
    <t xml:space="preserve">Insert crosslinked pentru cupa de revizii -Modalitatea de fixare sa fie : prin cimentare sau fixare prin blocare in interiorul cupei metalice sau amplasat pe cale necimentata; -Insertul sa fie disponibil in varianta oblica, gradele variind de la 10˚-20 ˚; -Insertul sa fie confectionat din polietilena inalt cross-linkata (5-10 MRad); -Sa prezinte santuri ecuatoriale si polare pentru o buna cimentare in interiorul cupei, in cazul insertului cimentat sau mecanisme de fixare ferma - in cazul fixarii necimentate. -Oferta de baza sa includa insertul cu diametrul interior : 28mm si 32mm -Sa prezinte numar minim de dimensiuni ( diametre exterioare ) diferite: dimensiuni cuprinse intre 50mm-74mm cu increment de 2mm; -Instrumentarul sa fie complet cu toate probele pentru cupe si inserturi, asezat in cutii rezistente la sterilizari repetate - Termen restant al sterilizării nu mai mic de 3 ani la momentul livrării </t>
  </si>
  <si>
    <t>005750</t>
  </si>
  <si>
    <t>Cap femural proteic</t>
  </si>
  <si>
    <t xml:space="preserve">Cap femural proteic, confecționat din aliaj CoCr; Con 12/14 mm; Diametre externe variind fiind 22.2, 28, 32, 36 mm; Cel putin 4 dimensiuni de lungime pentru capuri de dimensiunea 28, 32 mm și 3 dimensiuni de lungime pentru capuri de dimensiunea 22.2 mm; - Termen restant al sterilizării nu mai mic de 3 ani la momentul livrării </t>
  </si>
  <si>
    <t>005751</t>
  </si>
  <si>
    <t>Tija femurala necimentata de revizie tip monobloc.</t>
  </si>
  <si>
    <t xml:space="preserve">Tija femurala necimentata de revizie tip monobloc.- Confecționată din aliaj de titan; 
- sa prezinte un numar minim de 10 dimensiuni;
- sa fie conica in toate planurile;
- sa fie conica circumferential;
- sa prezinte microlamele pe toata lungimea si pe toata circumferinta ei pentru o ancorare in tesutul osos;
- Suprafat sablata osteointegranta;
- Fara coleret; 
- Sa permita implantarea in orice grad de anteversie;
- Tip de con interior cap femural: 12/ 14;
- Sa fie sterila. 
</t>
  </si>
  <si>
    <t>005752</t>
  </si>
  <si>
    <t>Caja de ranforsare cotil</t>
  </si>
  <si>
    <t xml:space="preserve">Caja de ranforsare cotil
-sa fie confectionata din aliaj de Titan;
- suprafata rugoasa, sablata ;
- sa prezinte 2 aripioare una care se implanteaza in ischion si una care se fixeaza pe aripa iliaca;
- anatomica cu variante stanga/dreapta;
- sa fie disponibila in minim 4 dimensiuni pentru fiecare parte;
- sa prezinte gauri pentru fixare cu suruburi pe toata concavitatea implantului;
- sa se livreze impreuna cu minim 5 suruburi designate pentru fixarea cajei;
- sa se implanteze necimentata;
- sa fie posibila cimentarea in interiorul cajei a unei cupe acetabulare cimentate;
- sa fie sterila.
</t>
  </si>
  <si>
    <t>005756</t>
  </si>
  <si>
    <t>Şuruburi de cupă</t>
  </si>
  <si>
    <t xml:space="preserve">Şuruburi de cupă - Confecţionate din aliaj de Titan - Diametru de 6,5mm - Profil redus - mărimi disponibile 20-50 mm - Termen restant al sterilizării nu mai mic de 3 ani la momentul livrării </t>
  </si>
  <si>
    <t>005757</t>
  </si>
  <si>
    <t>005758</t>
  </si>
  <si>
    <t>Motor oscilant gratis în folosință 1. compatibil cu endoprotezele livrate 2. va fi oferit pe toată perioada derulării contractului pînă la implantarea ultimei proteze existente în stocul beneficiarului. 3. va fi nou (neutilizat) În caz de defecțiune, furnizorul va fi obligat să repare sau să înlocuiască utilajul deteriorat în decurs de 72 ore de la solicitarea scrisă a beneficiarului.</t>
  </si>
  <si>
    <t>005759</t>
  </si>
  <si>
    <t>Lame pentru motor oscilant</t>
  </si>
  <si>
    <t>005762</t>
  </si>
  <si>
    <t>7.3</t>
  </si>
  <si>
    <t>Proteză totală cimentată de genunchi cu platou tibial fix</t>
  </si>
  <si>
    <t>Augmente tibiale</t>
  </si>
  <si>
    <t xml:space="preserve">Augmente tibiale Sa fie confectionate din aliaj de titan -Adaptate la zona de deficit osos ce necesita augmentare Disponibile în minim 2 dimensiuni Fixarea de tibie șă se facă cu șurub sau implantabile cimentat STERIL - Termen restant al sterilizării nu mai mic de 3 ani la momentul livrării </t>
  </si>
  <si>
    <t>005765</t>
  </si>
  <si>
    <t>7.6</t>
  </si>
  <si>
    <t>Componentă patelară</t>
  </si>
  <si>
    <t xml:space="preserve">Componentă patelară Confectionata din polietilena cu greutate moleculara ultra inalta (UHMWPE) - Sa fie adaptata la forma zonei trohleare a piesei femurale - Să prezinte 5 dimensiuni - Modalitatea de implantare: cimentata - Termen restant al sterilizării nu mai mic de 3 ani la momentul livrării </t>
  </si>
  <si>
    <t>005768</t>
  </si>
  <si>
    <t>7.9</t>
  </si>
  <si>
    <t>005787</t>
  </si>
  <si>
    <t>Proteza totala de genunchi complet anatomica</t>
  </si>
  <si>
    <t>Componenta femurala cimentata</t>
  </si>
  <si>
    <t xml:space="preserve">Componenta femurala cimentata -Sa fie confectionata din aliaj de Co-Cr , cimentata -Variante stanga/ dreapta -Sa prezinte fixarea femurală antirotaţională augumentată prin doi pini şi o textură specială pentru o bună fixare a cimentului -Deschidere posterioara intercondiliana pentru permiterea implantarii tijelor centromedulare -Design care sa permita flexie de minim 130° -Varianta cu posterostabilizare -Condili femurali posteriori sa fie ingrosati pentru cresterea stabilitatii si evitarea subluxatiei -Sa prezinte congruenta intre raza condililor femurali si insertul tibial -Sant prepatelar accentuat pentru un contact bun patela-femur si reducerea stresului asupra patelei -Sa reproduca distantele antroposterioare native cu minim 18 de profile -Minim 10 dimensiuni pentru fiecare membru in parte -Suprafata articulara sa fie lustruita -Suprafata de implantare sa fie rugoasa - Termen restant al sterilizării nu mai mic de 3 ani la momentul livrării </t>
  </si>
  <si>
    <t>005788</t>
  </si>
  <si>
    <t>Componenta tibiala</t>
  </si>
  <si>
    <t xml:space="preserve">Componenta tibiala -Sa fie confectionata din aliaj de titan -Sa respecte forma anatomica a tibiei, cu variatii stanga /dreapta -Baza de implantare prin pin de stabilizare cu 2 aripioare laterale destinat cresterii rezistentei si stabilizarii rotationale -Componenta tibiala sa prezinte posibilitatea de suprastabilizare prin atasarea de tije de extensie, in functie de necesitatile intraoperatorii -Profilul platoului tibial sa fie asimetric -Sa prezinte modularitate, dimensiuni uzuale de tibie sa fie compatibile cu minim 3 dimensiui de femur -Sistem de prindere periferica a insertului de polietilena -Dimensiuni:minim 10 in total pentru fiecare membru in parte -Sa prezinte un dop filetat distal pentru fixarea tijei de extensie - Termen restant al sterilizării nu mai mic de 3 ani la momentul livrării </t>
  </si>
  <si>
    <t>005789</t>
  </si>
  <si>
    <t>Insert tibial</t>
  </si>
  <si>
    <t xml:space="preserve">Insert tibial -Sa fie confectionat din polietilena UHMWPE  -Sa aiba marginea tibiala anterioara inclinata pentru a evita impingementul la nivelul tendonului patelar in flexia completa -Sa prezinte modularitate deosebita, dimensiuni uzuale de tibie sa fie compatibile cu minim 3 dimensiui de femur -Modalitatea de implantare: insert detasabil cu sistem de prindere periferica a insertului, cu elemente de stabilizare mecanica la nivelul piesei tibiale ( tip pana ) -Dimensiuni multiple: mim 10 inaltimi de inserturi cu crestere de 1mm -Varianta cu posterostabilizare - Termen restant al sterilizării nu mai mic de 3 ani la momentul livrării - </t>
  </si>
  <si>
    <t>005790</t>
  </si>
  <si>
    <t>005791</t>
  </si>
  <si>
    <t>Motor oscilant si reamer în custodie</t>
  </si>
  <si>
    <t>005792</t>
  </si>
  <si>
    <t>005793</t>
  </si>
  <si>
    <t>15.1-30646</t>
  </si>
  <si>
    <t>Artroplastia monopolară cervico-cefalică cimentată a umărului</t>
  </si>
  <si>
    <t>Tija humerală</t>
  </si>
  <si>
    <t xml:space="preserve">Tija humerală - din titan, cu unghi de 135 ° - sa poata fi utilizata atit pentru implantare cimentata, cit si necimentata / sau componentă humerală modulară, compusă din partea metafizară din titan, cu unghi de 135 ° și tijă humerală (cimentată din aliaj CoCr/CoCrMo și necimentată din titan)                  - sablata in regiunea metafizara, lisa in portiunea distala                                           - diametre minim 4 si lungimi de la 120 mm inclusiv                                                                                                    - con Morse inversat / sau designul (constructia) conului sa fie potrivita care sa permita o buna expunere glenei                                                                          - aripioara laterala prevazuta cu gauri pentru reinsertia elementelor anatomice ; gaura mediala cu acelasi scop                                                                                     - Termen restant al sterilizării nu mai mic de 3 ani la momentul livrării </t>
  </si>
  <si>
    <t>005794</t>
  </si>
  <si>
    <t>15.2-30646</t>
  </si>
  <si>
    <t>Capul humeral</t>
  </si>
  <si>
    <t xml:space="preserve">Capul humeral - livrabil atit in varianta centrata (cu conul Morse in centru) cit si in varianta excentrica (cu conul Morse excentric) - din otel inox/titan/oțel nitrojenat/oțel CoCr, CoCrMo/ ceramică , cu suprafata polisata - cuplarea cu tija humerala cu con Morse - disponibile in diametre de 40-54  mm (±1 mm) si 3 grosimi pentru diametrele uzuale de 46-50   (±1 mm) (Cerinte obligatorii: -posibilitatea de a realize toate tipurile de artroplastie de umar (hemiartroplastie, proteza totala anatomica cimentata si ne cimentata) folosind aceeasi gama de implanturi si acelasi instrumentar pentru adaptarea facila intraoperatorie a tipului de interventie chirurgicala - conformitatea caracteristicilor tehnice pentru fiecare tip de proteza in parte - Termen restant al sterilizării nu mai mic de 3 ani la momentul livrării </t>
  </si>
  <si>
    <t>005795</t>
  </si>
  <si>
    <t>15.3-30646</t>
  </si>
  <si>
    <t>005796</t>
  </si>
  <si>
    <t>15.4-30646</t>
  </si>
  <si>
    <t>005797</t>
  </si>
  <si>
    <t>15.5-30646</t>
  </si>
  <si>
    <t>005806</t>
  </si>
  <si>
    <t>17.1-30646</t>
  </si>
  <si>
    <t xml:space="preserve">Proteza totala de sold cu dubla mobilitate </t>
  </si>
  <si>
    <t>Tija femurala necimentata</t>
  </si>
  <si>
    <t xml:space="preserve">Tija femurala necimentata -Confecționată din aliaj de titan; -Acoperire cu titan poros asociat cu hidroxiapatita (HA), pe toata suprafata sau titan poros de tip plasma spray; - Sa prezinte suprafata rugoasa, santuri pe tija; - Minim 10 dimensiuni; - Varianta de offset standard si offset lateralizat; - Instrumentatia tijei date necimentate sa fie comuna si cu varianta de tija cimentata, pentru luarea deciziei de fixare a tijei introperator; - Col eleptic, forma aplatizata - Con 12/14 mm - Termen restant al sterilizării nu mai mic de 3 ani la momentul livrării </t>
  </si>
  <si>
    <t>005807</t>
  </si>
  <si>
    <t>17.2-30646</t>
  </si>
  <si>
    <t>Cupa acetabulara necimentata</t>
  </si>
  <si>
    <t xml:space="preserve">Cupa acetabulara necimentata - Confecționată din aliaj de CoCr sau echivalentul sau; - Polisata la interior; - Suprafata externa rugoasa, acoperita prin titan poros asociat cu HA; - Diametre externe să fie prezente în minim 10 dimensiuni; - Sa prezinte instrumentatie comuna pentru implantarea cupei necimentate si cimentate. - Termen restant al sterilizării nu mai mic de 3 ani la momentul livrării </t>
  </si>
  <si>
    <t>005808</t>
  </si>
  <si>
    <t>17.3-30646</t>
  </si>
  <si>
    <t>Insert polimeric</t>
  </si>
  <si>
    <t xml:space="preserve">Insert polimeric -Confecționat din polietilenă UHMWPE; -Diametre externe să fie prezente în minim 10 dimensiuni, în gama de dimensiuni de la 40 - 64 mm; - Diametre interioare 22.2, 28 mm; - Sa prezinte desing retentiv; - Termen restant al sterilizării nu mai mic de 3 ani la momentul livrării </t>
  </si>
  <si>
    <t>005809</t>
  </si>
  <si>
    <t>17.4-30646</t>
  </si>
  <si>
    <t>Cap metalic</t>
  </si>
  <si>
    <t xml:space="preserve">Cap metalic -Confecționat din aliaj de CoCr; -Con 12/14 mm; -Minim 4 dimensiuni de lungime pentru capul de 28 mm; Minim 3 dimensiuni pentru capul de 22.2  mm; - Termen restant al sterilizării nu mai mic de 3 ani la momentul livrării </t>
  </si>
  <si>
    <t>005810</t>
  </si>
  <si>
    <t>17.5-30646</t>
  </si>
  <si>
    <t xml:space="preserve">Tija femurala cimentata </t>
  </si>
  <si>
    <t xml:space="preserve">Tija femurala cimentata - Sa fie confectionata din aliaj de CoCr sau echivalentul sau; - Profil biconic aplatizat antero-posterior cu sprijin medio-lateral -- Sa fie polisata ;sau mata -Sa prezinte 2 variante si anume standard si cu offset lateralizat; - Sa fie disponibila in minim 8 dimensiuni diferite; - Sa prezinte con 12/14; - Colul sa fie aplatizat pentru evitarea impingement-ului la nivel acetabular - Termen restant al sterilizării nu mai mic de 3 ani la momentul livrării - </t>
  </si>
  <si>
    <t>005811</t>
  </si>
  <si>
    <t>17.6-30646</t>
  </si>
  <si>
    <t>Cupa acetabulara cimentata</t>
  </si>
  <si>
    <t xml:space="preserve">Cupa acetabulara cimentata - Confecționată din aliaj de CoCr sau echivalentul sau; - Polisata la interior; - Suprafata externa polisata; - La exterior sa prezinte santuri pentru fixare mai optima a cimentului; - Diametre externe sa fie prezente in minim 8 dimensiuni; - Sa prezinte instrumentatie comuna pentru implantarea cupei necimentate si cimentate. - Termen restant al sterilizării nu mai mic de 3 ani la momentul livrării </t>
  </si>
  <si>
    <t>005812</t>
  </si>
  <si>
    <t>17.7-30646</t>
  </si>
  <si>
    <t>005813</t>
  </si>
  <si>
    <t>17.8-30646</t>
  </si>
  <si>
    <t>005814</t>
  </si>
  <si>
    <t>17.9-30646</t>
  </si>
  <si>
    <t>005833</t>
  </si>
  <si>
    <t>20.1-30646</t>
  </si>
  <si>
    <t>Proteza totala de sold adoptata spre abord minim-invaziv posterior</t>
  </si>
  <si>
    <t xml:space="preserve">Confecționată din material de titan 
- Acoperire cu titan poros combinat cu hidroxiapatita ce acopera toata suprafata a fijei, sau doar  titan poros prezent in zona metafizara a tijei protetice; 
- Tija sa prezinte unul sau mai multe sanțuri  metadiafizare 
- Disponibila in minim 10 dimensiuni 
- Con 12/14 mm 
- Offset standart si lateralizat 
- Fara guler 
- NB. Sa prezinte instrumente ce permit implantarea tijei femurale prin abord minim-invaziv posterior.
</t>
  </si>
  <si>
    <t>005834</t>
  </si>
  <si>
    <t>20.2-30646</t>
  </si>
  <si>
    <t xml:space="preserve">Trebuie sa  fie confectionata din aliaj de titan acoperita cu titan poros, ce produce porozitate mai mare de 30 % si prezinta grosimea acoperirii de la 100 pina la 300 ɲɱ (Bile sinterizate, Fibra metalica sau Titan Poros) sau confecționată din aliaj de titan, acoperita cu titan poros asociat cu HA ;
- Cupa trebuie  sa prezinte forma hemisferica completa;
- Sa prezinte mecanism robust de fixare a insertului polimeric in cupa (prin degajari ecuatoriale, ciocuri antirotationale sau inel de blocare al insertului);  
-Trebuie sa prezinte diametrele externe in  minim 10 dimensiuni;
- Trebuie sa accepte inserturi cu interiorul de 32, 36 mm;
- Sa prezinte minim 3 orificii pentru utilizarea suruburilor ;  
- Sa prezinte 2 suruburi incluse la fiecare cupa livarata, minim 6 dimensiuni de lungime;
- Modalitate de implantare trebuie sa fie necimentata, tip press- fit
- Sa fie sterila
- NB. Sa prezinte instrumente ce permit implantarea tijei femurale prin abord minim-invaziv posterior.
</t>
  </si>
  <si>
    <t>005835</t>
  </si>
  <si>
    <t>20.3-30646</t>
  </si>
  <si>
    <t>Insert cross-linkat</t>
  </si>
  <si>
    <t xml:space="preserve">Sa  fie confectionat din polietilena cu greutate moleculara foarte inalta UHMWPE de tip cross- link.
- Sa accepte capete de  32, 36 mm
- Fixarea insertului la cupa metalica trebuie  sa se faca prin sistem adițional de blocare al insertului insertului (prin degajari ecuatoriale, ciocuri antirotationale sau inel de blocare al insertului) 
- Sa fie steril 
</t>
  </si>
  <si>
    <t>005836</t>
  </si>
  <si>
    <t>20.4-30646</t>
  </si>
  <si>
    <t>Cap femural metalic</t>
  </si>
  <si>
    <t xml:space="preserve">Sa fie confectionat din aliaj de Co-Cr;
-Diametrul exterior trebuie sa fie de 32, 36 mm
- Minim 4 lungimi de col ;
-Trebuie sa prezinte con intern 12/14 ;
-Sa fie steril.
</t>
  </si>
  <si>
    <t>005837</t>
  </si>
  <si>
    <t>20.5-30646</t>
  </si>
  <si>
    <t>Cap femural ceramic</t>
  </si>
  <si>
    <t xml:space="preserve">Sa fie confectionat din ceramica, generatia 4-a;
-Diametrul exterior trebuie sa fie de 32, 36 mm
- Minim 4 lungimi de col ;
</t>
  </si>
  <si>
    <t>005838</t>
  </si>
  <si>
    <t>20.6-30646</t>
  </si>
  <si>
    <t xml:space="preserve">Şuruburi de cupă </t>
  </si>
  <si>
    <t>Şuruburi de cupă minim 6 dimensiuni.</t>
  </si>
  <si>
    <t>005839</t>
  </si>
  <si>
    <t>20.7-30646</t>
  </si>
  <si>
    <t>005840</t>
  </si>
  <si>
    <t>20.8-30646</t>
  </si>
  <si>
    <t>Ferestrau oscilator si burghiu pentru alezaj  în custodie</t>
  </si>
  <si>
    <t>Ferestrau oscilator si burghiu pentru alezaj  în custodie (pentru fiecare beneficiar)</t>
  </si>
  <si>
    <t>005841</t>
  </si>
  <si>
    <t>20.9-30646</t>
  </si>
  <si>
    <t>005842</t>
  </si>
  <si>
    <t>Proteza unicompartimentala  de genunchi.</t>
  </si>
  <si>
    <t>Componentă femurală</t>
  </si>
  <si>
    <t xml:space="preserve">Sa fie confectionata din aliaj de Co-Cr , 
-implantare cimentata si necimentata
-Variante stanga/ dreapta ; 
- pin de fixare pentru stabilitate 
-Minim 5 dimensiuni pentru fiecare membru in parte ; 
-Suprafata articulara sa fie lustruita ; 
-Suprafata de implantare sa fie rugoasa ;
- Sa fie sterila.minim 3 ani de la livrare
</t>
  </si>
  <si>
    <t>005843</t>
  </si>
  <si>
    <t>Componentă tibială</t>
  </si>
  <si>
    <t xml:space="preserve">Sa fie confectionata din aliaj de CoCr ; 
-implantare cimentata si necimentata
-Sa respecte forma anatomica a hemiplatoului tibial;
-Sa prezinte modularitate, dimensiuni uzuale de tibie sa fie compatibile cu minim 3  dimensiui de femur ;
-suprafata articulara sa fie lustruita
 -Dimensiuni: minim 6  in total pentru fiecare membru in parte ; 
-Sa fie sterila. Minim 3 ani de la livrare
</t>
  </si>
  <si>
    <t>005844</t>
  </si>
  <si>
    <t>Insert de polietilenă</t>
  </si>
  <si>
    <t xml:space="preserve">Insert tibial
-Sa fie confectionat din polietilena UHMWPE   
- Să prezinte minim 5 dimensiuni cu 4 înălțimi de inserturi;
-insertul sa fie mobil pe tibie
- Sa fie steril. 
</t>
  </si>
  <si>
    <t>005845</t>
  </si>
  <si>
    <t>005846</t>
  </si>
  <si>
    <t>005847</t>
  </si>
  <si>
    <t>005848</t>
  </si>
  <si>
    <t>22.1-30646</t>
  </si>
  <si>
    <t>Proteza cimentata de cap radial (modulara)</t>
  </si>
  <si>
    <t xml:space="preserve">Tija confectionata din aliaj de titan/CoCr pentru implantare cimentata
-Sa fie disponibile variatii de lungimi 2-3;
- Sa fie steril
</t>
  </si>
  <si>
    <t>005849</t>
  </si>
  <si>
    <t>22.2-30646</t>
  </si>
  <si>
    <t xml:space="preserve">Cap  diferite dimensiuni </t>
  </si>
  <si>
    <t xml:space="preserve">Trebuie sa  fie confectionat din polietilena cu greutate moleculara foarte inalta UHMWPE de tip cross- link, 
- Sa fie disponibil in minim 3 dimensiuni la grosimea/innaltimea capului
- Sa prezinte variante de diametru exterior intre 16-26 mm in diametru
- Sa fie steril 
</t>
  </si>
  <si>
    <t>005850</t>
  </si>
  <si>
    <t>22.3-30646</t>
  </si>
  <si>
    <t>005851</t>
  </si>
  <si>
    <t>23.1-30646</t>
  </si>
  <si>
    <t xml:space="preserve">Proteza de genunchi cimentata posterostabilizata </t>
  </si>
  <si>
    <t xml:space="preserve">• Sa fie confectionata din aliaj de Co-Cr , cimentata
• Sa fie o componenta anatomica cu 3 raze de curbura
• Variante stanga/ dreapta
• Sa prezinte fixarea femurală antirotaţională augumentată şi o  textură specială pentru o bună fixare a cimentului
• Deschiderea posterioara intercondiliana pentru sa permita implantarea tijelor centromedulare
• Design care sa permita flexie pana la 130°
• Sa fie varianta cu posterostabilizare
• 
• Sa prezinte congruenta intre raza condililor femurali si insertul tibial • Sa  prezinte multiple posibilitati de combinatii femuro- tibiale , asigurand o modularitate deosebita – o dimensiune de femur sa se poata combina cu 6 si chiar 8 dimensiuni de tibie, pastrandu-se congruenta articulara
• Sa prezinte minim 8 dimensiuni diferentiate stanga/ dreapta
• Suprafata articulara sa fie lustruita
• Suprafata de implantare sa fie rugoasa Sa fie sterila minim 3 ani din momentul livrarii
</t>
  </si>
  <si>
    <t>005852</t>
  </si>
  <si>
    <t>23.2-30646</t>
  </si>
  <si>
    <t>Componenta tibiala cimentata</t>
  </si>
  <si>
    <t xml:space="preserve">•  Sa fie confectionata din aliaj de Titan
• Sa respecte forma anatomica a tibiei
• Sa fie universala stanga/ drepta
• Baza de implantare sa fie prin pin de stabilizare cu 2 aripioare laterale destinat cresterii rezistentei si stabilizarii rotationale
• Componenta tibiala sa prezinte posibilitatea de suprastabilizare si de transformare in proteza de revizie prin atasarea de tije de extensie, in functie de necesitatile intraoperatorii
• Profilul platoului tibial sa fie simetric si sa se adapteaza perfect la portiunea proximala a tibiei
• Sa prezinte modularitate, dimensiuni extreme de tibie si de femur sa poata fi combinate intre ele, pastrandu-se congruenta articulara, astfel, o dimensiune de femur sa se poata combina 7 dimensiuni de tibie
• Sa prezinte sistem de prindere periferica a insertului de polietilena
• Dimensiuni:minim 7  in total, notate , universal sau stanga/ dreapta
• Suprafata de implantare sa fie rugoasa, mata,
• implantare cimentata
• Sa permita corecta pozitionare cu ghid centromedular sau extern
• Sa prezinte un dop filetat distal - fixarea tijei de extensie.
• Sa fie sterila minim 3 ani din momentul livrarii
</t>
  </si>
  <si>
    <t>005853</t>
  </si>
  <si>
    <t>23.3-30646</t>
  </si>
  <si>
    <t>Insert polietilenic</t>
  </si>
  <si>
    <t xml:space="preserve">• Sa fie confectionat din polietilena cu greutate moleculara foarte inalta UHMWPE
• Sa aiba marginea tibiala anterioara inclinata pentru a evita impingementul la nivelul tendonului patelar in flexia completa
• Sa prezinte modularitate deosebita, dimensiuni extreme de tibie si de femur sa poata fi combinate intre ele, pastrandu-se congruenta articulara, astfel, o dimensiune de femur sa se poata combina cu 6 sau chiar cu 8  dimensiuni de tibie
• Modalitatea de implantare: insert detasabil cu sistem de prindere periferica a insertului.
• Dimensiuni ,minim 7 dimensiuni de inserturi, fiecare avand cel putin 5 inaltimi
• Grosimea minima a stratului de polietilena sa fie de 6, 5mm
• Varianta cu posterostabilizare
• Sa fie sterila minim 3 ani din momentul livrarii
</t>
  </si>
  <si>
    <t>005854</t>
  </si>
  <si>
    <t>23.4-30646</t>
  </si>
  <si>
    <t>005855</t>
  </si>
  <si>
    <t>23.5-30646</t>
  </si>
  <si>
    <t>005856</t>
  </si>
  <si>
    <t>23.6-30646</t>
  </si>
  <si>
    <t>005882</t>
  </si>
  <si>
    <t>26</t>
  </si>
  <si>
    <t xml:space="preserve">Ciment ortopedic cu antibiotic cu colorant </t>
  </si>
  <si>
    <t xml:space="preserve">Disponibil în pachete ce conțin minim 40 grame de pudră ce va conține polimer și monomer sub formă lichidă.
- Să prezinte viscozitate medie, indicat pentru artroplastii de șold și genunchi.
-Să conțină un agent radiopac.
- Să conțină un colorant, pentru a obține o diferențiere în structura osoasă, pentru a asigura înlăturare debridurilor de ciment în artroplastii primare și cele de revizie.
-Să conțina Gentamicină.
- Să prezinte o toxicitate redusă și să posede proprietăți hipoalergene.
- să corespundă  standardului ISO 5833.
- Termen restant al sterilizării nu mai mic de 2 ani la momentul livrării.
</t>
  </si>
  <si>
    <t>005883</t>
  </si>
  <si>
    <t>27.1-30646</t>
  </si>
  <si>
    <t>PROTEZA TOTALA DE GENUNCHI TIP BALAMA</t>
  </si>
  <si>
    <t>Componenta femurala tip balama</t>
  </si>
  <si>
    <t xml:space="preserve">Sa fie confectionata din aliaj de CoCr;
-Modalitatea de implantare: cimentata
-Sa prezinte minim 6 dimensiuni stanga / dreapta
-Suprafata interna sa prezinte o textura speciala pentru realizarea unei mantale de ciment corespunzatoare;
-Suprafata articulara lustruita;
-Sa prezinte mecanismul balama preasamblat;
-Sa permita utilizarea tijelor de extensie si a augmentelor distale si posterioare;
-Sistemul de prindere al tijelor: con taper si surub;
-Sa permita combinarea unei marimi de femur cu orice dimensiune de insert;-Termen restant al sterilizării nu mai mic de 3 ani la momentul livrării  Instrucțiunea de utilizare tradusă în limba de stat sau altă limbă de circulație internațională (Engleză/Rusă) - la livrare
</t>
  </si>
  <si>
    <t>005884</t>
  </si>
  <si>
    <t>27.2-30646</t>
  </si>
  <si>
    <t xml:space="preserve">Componenta tibiala tip balama
</t>
  </si>
  <si>
    <t xml:space="preserve">Sa fie confectionata din aliaj de CoCr;
-Sa fie disponibile cel putin 6 dimensiuni universale;
-Sa permita utilizarea inserturilor de revizie sau primare;
-Pe suprafata inferioara sa prezinte o textura speciala pentru realizarea unei mantale de ciment corespunzatoare;
-Sa prezinte mecanism de limitare a rotatiei insertului;
-Sa permita o rotatie a insertului de cel putin 20grade; 
-Sa permita utilizarea de tije de extensie si augmenturi tibiale;-Termen restant al sterilizării nu mai mic de 3 ani la momentul livrării Instrucțiunea de utilizare tradusă în limba de stat sau altă limbă de circulație internațională (Engleză/Rusă) - la livrare
</t>
  </si>
  <si>
    <t>005885</t>
  </si>
  <si>
    <t>27.3-30646</t>
  </si>
  <si>
    <t>Insertul tibial balama</t>
  </si>
  <si>
    <t xml:space="preserve">Sa fie confectionat din polietilena ultradensa UHMWPE inalt crosslink-ata;
-Sa fie mobil;
-Sa prezinte o tija de ranforsare de cel putin 35mm confectionat din CoCr;
-Sa prezinte surubul de blocare al mecanismului balama;
-Sa fie disponibile minim 2 dimensiuni;
-Sa fie disponibile minim 7 grosimi pentru fiecare dimensiune;
--Termen restant al sterilizării nu mai mic de 3 ani la momentul livrării - Instrucțiunea de utilizare tradusă în limba de stat sau altă limbă de circulație internațională (Engleză/Rusă) - la livrare
</t>
  </si>
  <si>
    <t>005886</t>
  </si>
  <si>
    <t>27.4-30646</t>
  </si>
  <si>
    <t>Elemente de augementare tibiala</t>
  </si>
  <si>
    <t xml:space="preserve">Confectionate din aliaj de CoCr;
-Sa fie disponibile pentru fixare posterioara si distala
-Sa fie disponibile cel putin 6 dimensiuni;
-Fixarea sa se faca cu surub sau cimentare;
-Pentru varianta posterioara sa fie disponibile cel putin 2 grosimi;
-Pentru varianta distala sa fie disponibile cel putin 3 grosimi;
--Termen restant al sterilizării nu mai mic de 3 ani la momentul livrării  Instrucțiunea de utilizare tradusă în limba de stat sau altă limbă de circulație internațională (Engleză/Rusă) - la livrare
</t>
  </si>
  <si>
    <t>005887</t>
  </si>
  <si>
    <t>27.5-30646</t>
  </si>
  <si>
    <t>Componenta patelara</t>
  </si>
  <si>
    <t>Confectionata din polietilena cu greutate moleculara ultra inalta (UHMWPE) - Sa fie adaptata la forma zonei trohleare a piesei femurale - Minim 4 dimensiuni - Modalitatea de implantare: cimentata, sa prezinte min 3 pinteni de cimentare. - Termen restant al sterilizării nu mai mic de 3 ani la momentul livrării - Instrucțiunea de utilizare tradusă în limba de stat sau altă limbă de circulație internațională (Engleză/Rusă) - la livrare</t>
  </si>
  <si>
    <t>005888</t>
  </si>
  <si>
    <t>27.6-30646</t>
  </si>
  <si>
    <t>Tija de extensie tibiala</t>
  </si>
  <si>
    <t xml:space="preserve">Sa fie confectionate din aliaj de titan;
-Sa prezinte variant cimentata si necimentata;
-Disponibile cel putin 4 lungimi pentru ambele variante;
-Sa prezinte sistem de fixare prin infiletare;
-Sa prezinte cel putin 2 diametre pentru variant necimentata;
--Termen restant al sterilizării nu mai mic de 3 ani la momentul livrării - Instrucțiunea de utilizare tradusă în limba de stat sau altă limbă de circulație internațională (Engleză/Rusă) - la livrare
</t>
  </si>
  <si>
    <t>005889</t>
  </si>
  <si>
    <t>27.7-30646</t>
  </si>
  <si>
    <t>Tija de extensie femurala</t>
  </si>
  <si>
    <t xml:space="preserve">Sa fie confectionate din aliaj de titan;
-Disponibile cel putin 5 lungimi;
-Sa prezinte sistem de fixare prin con;
-Sa prezinte cel putin 6 diametre;
-Sa fie disponibile 2 variante: drepte si curbe;
-Sa poata fi utilizate cu sau fara adaptor de offset
-Offset-ul sa prezinte cel putin 3 optiuni;
--Termen restant al sterilizării nu mai mic de 3 ani la momentul livrării - Instrucțiunea de utilizare tradusă în limba de stat sau altă limbă de circulație internațională (Engleză/Rusă) - la livrare
</t>
  </si>
  <si>
    <t>005890</t>
  </si>
  <si>
    <t>27.8-30646</t>
  </si>
  <si>
    <t>005891</t>
  </si>
  <si>
    <t>27.9-30646</t>
  </si>
  <si>
    <t xml:space="preserve">Va corespunde urmatoarelor cerinte:
1. Compatibil cu endoprotezele livrate 
2. Va fi oferit pe toată perioada derulării contractului pînă la implantarea ultimei proteze existente în stocul beneficiarului. 
3. Va fi nou (neutilizat) 
4. În caz de defecțiune, furnizorul va fi obligat să repare sau să înlocuiască utilajul deteriorat în decurs de 72 ore de la solicitarea scrisă a beneficiarului.
</t>
  </si>
  <si>
    <t>005892</t>
  </si>
  <si>
    <t>27.10-30646</t>
  </si>
  <si>
    <t xml:space="preserve">Va corespunde urmatoarelor cerinte:
1. Compatibile cu motoare livratelivrate 
2. Vor fi oferit pe toată perioada derulării contractului pînă la implantarea ultimei proteze existente în stocul beneficiarului. 
</t>
  </si>
  <si>
    <t>005901</t>
  </si>
  <si>
    <t>13</t>
  </si>
  <si>
    <t>PROTEZA TOTALA DE GENUNCHI ONCOLOGICA</t>
  </si>
  <si>
    <t>Componenta femurala distala, oncologica</t>
  </si>
  <si>
    <t xml:space="preserve">Sa fie confectionat din aliaj de CoCr;
-Anatomica: stanga / dreapta;
-Modalitate de fixare: cimentata;
-Sa prezinte 2 dimensiuni cu lungimea cuprinsa intre 50 - 55mm;
-Fixarea sa se faca pe con si minim 1 surub suplimentar;
-Mecanismul balama sa fie preasamblat (inclus) in componenta femurala;
-Sa fie compatibil atit cu varianta tibie tip balama cit si cu varianta bloc tibial proximal;
-Sa poata fi utilizat atit cu tije de extensie cimentate cit si necimentate sau segmente de substitutie;
-Termen restant al sterilizării nu mai mic de 3 ani la momentul livrării - Instrucțiunea de utilizare tradusă în limba de stat sau altă limbă de circulație internațională (Engleză/Rusă) - la livrare
</t>
  </si>
  <si>
    <t>005902</t>
  </si>
  <si>
    <t>Componenta tibiala proximala, oncologica</t>
  </si>
  <si>
    <t xml:space="preserve">Sa fie confectionat din aliaj de CoCr;
-Sa fie universal;
-Acoperit partial cu iitan poros prin tehnologia plasma spray cu grosimea de cel putin 400 microni;
-Lungimea minima impreuna cu insertul de 12mm sa fie de cel putin 80mm;
-Conexiunea bloc tibial - segment sa fie hexagonala, prevazuta cu cel putin un surub pentru fixare aditionala, pentru evitarea malrotatiei;
-Sa fie compatibil atit cu componenta femurala tip balama cit si cu varianta bloc femural distal;
-Sa prezinte limitator care sa permita o rotatie a insertului de aproximativ 22 grade;
-Sa poata fi utilizat atit cu tije de extensie cimentate cit si necimentate. Să prezinte orificii pentru ancorare musculară din medial, lateral si anterior.
-Termen restant al sterilizării nu mai mic de 3 ani la momentul livrării - Instrucțiunea de utilizare tradusă în limba de stat sau altă limbă de circulație internațională (Engleză/Rusă) - la livrare
</t>
  </si>
  <si>
    <t>005903</t>
  </si>
  <si>
    <t>Insert polietilenic tip balama</t>
  </si>
  <si>
    <t xml:space="preserve">Sa fie confectionat din polietilena ultradensa UHMWPE inalt crosslink-ata;
-Sa fie mobil;
-Sa prezinte o tija de ranforsare de cel putin 35mm confectionat din CoCr;
-Sa prezinte surubul de blocare al mecanismului balama;
-Sa fie disponibile minim 2 dimensiuni;
-Sa fie disponibile minim 7 grosimi pentru fiecare dimensiune;
-Termen restant al sterilizării nu mai mic de 3 ani la momentul livrării - Instrucțiunea de utilizare tradusă în limba de stat sau altă limbă de circulație internațională (Engleză/Rusă) - la livrare
</t>
  </si>
  <si>
    <t>005904</t>
  </si>
  <si>
    <t xml:space="preserve">Sa fie confectionata din aliaj de CoCr;
-Modalitatea de implantare: cimentata
-Sa prezinte minim 6 dimensiuni stanga / dreapta
-Suprafata interna sa prezinte o textura speciala pentru realizarea unei mantale de ciment corespunzatoare;
-Suprafata articulara lustruita;
-Sa prezinte mecanismul balama preasamblat;
-Sa permita utilizarea tijelor de extensie si a augmentelor distale si posterioare;
-Sistemul de prindere al tijelor: con taper si surub;
-Sa permita combinarea unei marimi de femur cu orice dimensiune de insert;- Termen restant al sterilizării nu mai mic de 3 ani la momentul livrării 
</t>
  </si>
  <si>
    <t>005905</t>
  </si>
  <si>
    <t>Componenta tibiala tip balama</t>
  </si>
  <si>
    <t xml:space="preserve">Sa fie confectionata din aliaj de CoCr;
-Sa fie disponibile cel putin 6 dimensiuni universale;
-Sa permita utilizarea inserturilor de revizie sau primare;
-Pe suprafata inferioara sa prezinte o textura speciala pentru realizarea unei mantale de ciment corespunzatoare;
-Sa prezinte mecanism de limitare a rotatiei insertului;
-Sa permita o rotatie a insertului de cel putin 20grade; 
-Sa permita utilizarea de tije de extensie si augmenturi tibiale;-Termen restant al sterilizării nu mai mic de 3 ani la momentul livrării  Instrucțiunea de utilizare tradusă în limba de stat sau altă limbă de circulație internațională (Engleză/Rusă) - la livrare
</t>
  </si>
  <si>
    <t>005906</t>
  </si>
  <si>
    <t>005907</t>
  </si>
  <si>
    <t xml:space="preserve">Sa fie confectionate din aliaj de titan;
-Sa prezinte variant cimentata si necimentata;
-Disponibile cel putin 4 lungimi pentru ambele variante;
-Sa prezinte sistem de fixare prin infiletare;
-Sa prezinte cel putin 2 diametre pentru variant necimentata;
-Termen restant al sterilizării nu mai mic de 3 ani la momentul livrării - Instrucțiunea de utilizare tradusă în limba de stat sau altă limbă de circulație internațională (Engleză/Rusă) - la livrare
</t>
  </si>
  <si>
    <t>005908</t>
  </si>
  <si>
    <t xml:space="preserve">Sa fie confectionate din aliaj de titan;
-Disponibile cel putin 5 lungimi;
-Sa prezinte sistem de fixare prin con;
-Sa prezinte cel putin 6 diametre;
-Sa fie disponibile 2 variante: drepte si curbe;
-Sa poata fi utilizate cu sau fara adaptor de offset
-Offset-ul sa prezinte cel putin 3 optiuni;
-Termen restant al sterilizării nu mai mic de 3 ani la momentul livrării - Instrucțiunea de utilizare tradusă în limba de stat sau altă limbă de circulație internațională (Engleză/Rusă) - la livrare
</t>
  </si>
  <si>
    <t>005909</t>
  </si>
  <si>
    <t>Elemente de augmentare tibiala</t>
  </si>
  <si>
    <t xml:space="preserve">Confectionate din aliaj de titan;
-Sa fie disponibile cel putin 6 dimensiuni;
-Fixarea sa se faca cu surub sau prin cimentare;
-Sa fie disponibile cel putin 3 grosimi;
-Termen restant al sterilizării nu mai mic de 3 ani la momentul livrării - Instrucțiunea de utilizare tradusă în limba de stat sau altă limbă de circulație internațională (Engleză/Rusă) - la livrare
</t>
  </si>
  <si>
    <t>005910</t>
  </si>
  <si>
    <t>Elemente de augmentare femurala</t>
  </si>
  <si>
    <t xml:space="preserve">Confectionate din aliaj de CoCr;
-Sa fie disponibile pentru fixare posterioara si distala
-Sa fie disponibile cel putin 6 dimensiuni;
-Fixarea sa se faca cu surub sau cimentare;
-Pentru varianta posterioara sa fie disponibile cel putin 2 grosimi;
-Pentru varianta distala sa fie disponibile cel putin 3 grosimi;
-Termen restant al sterilizării nu mai mic de 3 ani la momentul livrării - Instrucțiunea de utilizare tradusă în limba de stat sau altă limbă de circulație internațională (Engleză/Rusă) - la livrare
</t>
  </si>
  <si>
    <t>005911</t>
  </si>
  <si>
    <t>Segmentul de substitutie diafizara</t>
  </si>
  <si>
    <t xml:space="preserve">Confectionat din aliaj de titan;
-Sa prezinte minim 20 lungimi, de la 25 până la 220 mm;
-Diametrul extern de minim 21mm;
-Să prezinte orificii transfixiante pentru ancorarea țesuturilor moi;
-Fixarea segmentelor de substitutie sau a tijelor sa se faca pe con si minim 1 surub pentru fixare aditionala;
-Termen restant al sterilizării nu mai mic de 3 ani la momentul livrării. - Instrucțiunea de utilizare tradusă în limba de stat sau altă limbă de circulație internațională (Engleză/Rusă) - la livrare.
</t>
  </si>
  <si>
    <t>005912</t>
  </si>
  <si>
    <t>Tija de extensie cimentata oncologica</t>
  </si>
  <si>
    <t xml:space="preserve">Confecționată din aliaj CoCr cu sau fără coleret acoperit din titan poros (titan plasma spray);
-Să prezinte doua optiuni: drepte și curbe, cu profil standard și redus;
-Sa prezinte minim 8 tipo-dimensiuni;
-Diametre disponibile intre 9-17mm;
-Lungimi disponibile minim 3, intre 100-150mm;
-Posibilitate de transformare, la necesitate, în proteză totală a femurului cu substituirea articulației genunchiului prin îndepărtarea tijei și aplicarea unui segment – conector;
-Fixarea sa se faca pe con si minim 1 surub;
-Termen restant al sterilizării nu mai mic de 3 ani la momentul livrării. - Instrucțiunea de utilizare tradusă în limba de stat sau altă limbă de circulație internațională (Engleză/Rusă) - la livrare.
</t>
  </si>
  <si>
    <t>005913</t>
  </si>
  <si>
    <t>Tija de extensie necimentata oncologica</t>
  </si>
  <si>
    <t xml:space="preserve">Confecționată din aliaj de titan cu acoperire din titan poros (titan plasma spray) pe toată suprafața tijei;
-Sa prezinte varf ingustat;
-Să prezinte diferite opțiuni drepte si curbe;
-Sa prezinte minim 8 tipo-dimensiuni;
-Diametre disponibile minim 4, intre 11 – 17mm;
-Lungimi disponibile intre 150 – 200mm;
-Fixarea sa se faca pe con si minim 1 surub;
-Posibilitate de transformare, la necesitate, în proteză totală a femurului cu substituirea articulației genunchiului prin îndepărtarea tijei și aplicarea unui segment – adaptor;
-Termen restant al sterilizării nu mai mic de 3 ani la momentul livrării. Instrucțiunea de utilizare tradusă în limba de stat sau altă limbă de circulație internațională (Engleză/Rusă) - la livrare.
</t>
  </si>
  <si>
    <t>005914</t>
  </si>
  <si>
    <t>005915</t>
  </si>
  <si>
    <t>005916</t>
  </si>
  <si>
    <t>005932</t>
  </si>
  <si>
    <t>14</t>
  </si>
  <si>
    <t>Proteză totală  de genunchi necimentat</t>
  </si>
  <si>
    <t>Componenta tibiala nicemtata.</t>
  </si>
  <si>
    <t>Componenta tibiala - Sa fie confectionata din aliaj Titan; - Sa fie universala SAU stanga/ drepta - Profilul platoului tibial sa fie simetric si sa se adapteaza perfect la portiunea proximala a tibiei Să prezinte modularitate, 3 dimensiuni de tibie și de femur să poată fi combinate între ele, păstrîndu-se congruența articulară, astfel, o dimensiune de femur să se poată combina cu 3 dimensiuni de tibie Fixarea insertului de polietelenă pe tibie să se facă prin sistem de prindere -Dimensiuni: minim 5, universale SAU stînga/dreatpa -Suprafata de implantare sa fie rugoasa, acoperita cu suprafata osteointegrativa hidroxiapatita,titan poros sau combinatie intre ele ; -Modalitatea de implantare necimentata; -Sa permita corecta pozitionare cu ghid centromedular sau extern; Termen restant al sterilizării nu mai mic de 3 ani la momentul livrării - Instrucțiunea de utilizare tradusă în limba de stat sau altă limbă de circulație internațională (Engleză/Rusă) - la livrare</t>
  </si>
  <si>
    <t>005933</t>
  </si>
  <si>
    <t xml:space="preserve">Componenta femurala necimentata </t>
  </si>
  <si>
    <t>Sa fie confectionata din aliaj de Co-Cr , necimentata
• Sa fie o componenta anatomica cu 3 raze de curbura
• Variante stanga/ dreapta
• Sa prezinte optional fixarea femurală antirotaţională augumentată prin doi pini şi o  textură specială pentru o bună fixare a componentului necimentat
• Deschiderea posterioara intercondiliana pentru sa permita implantarea tijelor centromedulare
• Design care sa permita flexie pana la 130°
• Suprafata posterioara acoperita cu hidroxiapatita or titan poros optional combinate.
• Sa prezinte congruenta intre raza condililor femurali si insertul tibial
• Sa prezinte minim 5 dimensiuni diferentiate stanga/ dreapta
• Suprafata articulara sa fie lustruita
• Suprafata de implantare sa fie rugoasa                                    Sa fie sterila minim 3 ani din momentul livrarii</t>
  </si>
  <si>
    <t>005934</t>
  </si>
  <si>
    <t>Insert tibial - Confectionat din polietilena cu greutate moleculara ultra inalta (UHMWPE) - Sa aiba marginea tibiala anterioara inclinata pentru a evita impingementul la nivelul tendonului patelar in flexia completa - Sa prezinte modularitate deosebită, , astfel o dimensiune de femur să se poată combina cu minim 3 dimensiuni de insert; - Modalitate de fixare prin sistem de prindere - Sa prezinte varianta cu stabilizare posterioara - Să prezinte 4 dimensiuni - Termen restant al sterilizării nu mai mic de 3 ani la momentul livrării - Instrucțiunea de utilizare tradusă în limba de stat sau altă limbă de circulație internațională (Engleză/Rusă) - la livrare</t>
  </si>
  <si>
    <t>005935</t>
  </si>
  <si>
    <t>005936</t>
  </si>
  <si>
    <t>Motor oscilant si burghiu</t>
  </si>
  <si>
    <t>005937</t>
  </si>
  <si>
    <t>15</t>
  </si>
  <si>
    <t>Proteza totala necimentata pentru sold displazic</t>
  </si>
  <si>
    <t xml:space="preserve">Cupa  acetabulară necimentata </t>
  </si>
  <si>
    <t>Trebuie sa  fie confectionata din aliaj de titan acoperita cu titan poros, ce produce porozitate mai mare de 40 % si prezinta grosimea acoperirii de la 300-500 ɲɱ (Bile sinterizate pure, Fibra metalica sau Titan poros);
- Cupa trebuie  sa prezinte forma hemisferica completa;
- Sa prezinte mecanism additional de fixare a insertului polimeric in cupa ce previne detasarea si rotatia; 
-Trebuie sa prezinte diametrele externe să fie prezente în minim 10 dimensiuni;Dimensiunea cupei sa inceapa de la 38 
- Trebuie sa accepte inserturi cu interiorul de, 28, 32 mm;
- Sa prezinte minim 3 orificii pentru utilizarea suruburilor ;  
- Sa prezinte 2 suruburi incluse la fiecare cupa livarata, minim 6 dimensiuni de lungime;
- Modalitate de implantare trebuie sa fie necimentata, tip press- fit
- Sa fie sterila</t>
  </si>
  <si>
    <t>005938</t>
  </si>
  <si>
    <t xml:space="preserve">Insert  polimeric crosslink-at </t>
  </si>
  <si>
    <t>. Insert crosslink-at
- Sa  fie confectionat din polietilena cu greutate moleculara foarte inalta UHMWPE de tip crosslink-ata, cu gradul inalt de iradiere, variind între 7 – 10 Mrad
- Sa accepte capete de  22mm,28mm, 32 mm
- Fixarea insertului la cupa metalica trebuie  sa se faca prin sistem adițional de blocare al insertului insertului (ex. : proieminete ecuatoriale antirotationale,  profil circular, etc.) 
- Sa fie steril ;</t>
  </si>
  <si>
    <t>005940</t>
  </si>
  <si>
    <t>Cap ceramic</t>
  </si>
  <si>
    <t xml:space="preserve">Cap femoral ceramic -Ceramică de generația a patra (cu incluziuni de zirconiu) ; - Conul 12/14 mm ; - Diametre 28 mm ; - Minim 3 dimensiuni de lungime - Termen restant al sterilizării nu mai mic de 3 ani la momentul livrării </t>
  </si>
  <si>
    <t>005941</t>
  </si>
  <si>
    <t xml:space="preserve">Tija femurala necimentata </t>
  </si>
  <si>
    <t xml:space="preserve">Confecționata din aliaj de titan. Acoperirea: titan poros (tjtan plasma spray) in partea metafizara a tijei; Să prezinte șanțuri longitudinale pe partea diafizara a tijei; Varianta de offset standard si offset lateralizat; Con 12/14 mm; Cel putin 10 tipodimensiuni pentru fiecare varianta; Fara coleret; Sa fie sterila; - Termen restant al sterilizării nu mai mic de 3 ani la momentul livrării </t>
  </si>
  <si>
    <t>005942</t>
  </si>
  <si>
    <t>Tija femurala necimentată  conica</t>
  </si>
  <si>
    <t>sa fie confectionata din aliaj de titan , 
- sa prezinte un numar minim de 10 dimensiuni;
- sa se prezinte cel putin 2 variante la unghiului cervico-diafizar ;
- ambele variante sa prezinte offset variabil;
- sa fie conica in toate planurile;
- sa fie conica circumferential;
- sa prezinte microlamele pe toata lungimea si pe toata circumferinta ei pentru o ancorare in tesutul osos;
- sa fie acoperita cu titan poros pe toata suprafata acesteia ;
- sa permita implantarea in orice grad de anteversie;
- Tip de con interior cap femural: 12/ 14;
- Sa fie sterila.</t>
  </si>
  <si>
    <t>005943</t>
  </si>
  <si>
    <t xml:space="preserve">Şuruburi de cupă minim 6 dimensiuni. </t>
  </si>
  <si>
    <t>005944</t>
  </si>
  <si>
    <t>005945</t>
  </si>
  <si>
    <t>005946</t>
  </si>
  <si>
    <t>005947</t>
  </si>
  <si>
    <t>34.1-30646</t>
  </si>
  <si>
    <t>Proteză totală  de genunchi cimentat NPS (CR)</t>
  </si>
  <si>
    <t>Componenta tibiala cimentata.</t>
  </si>
  <si>
    <t>Componenta tibiala - Sa fie confectionata din aliaj Titan; - Sa fie universala SAU stanga/ drepta - Profilul platoului tibial sa fie simetric si sa se adapteaza perfect la portiunea proximala a tibiei Să prezinte modularitate, 3 dimensiuni de tibie și de femur să poată fi combinate între ele, păstrîndu-se congruența articulară, astfel, o dimensiune de femur să se poată combina cu 3 dimensiuni de tibie Fixarea insertului de polietelenă pe tibie să se facă prin sistem de prindere -Dimensiuni: minim 5, universale SAU stînga/dreatpa ; -Modalitatea de implantare cimentata; -Sa permita corecta pozitionare cu ghid centromedular sau extern; Termen restant al sterilizării nu mai mic de 3 ani la momentul livrării - Certificat CE și/sau declaratiție de conformitate în funcție de evaluarea conformității cu anexele corespunzătoare pentru produsele oferite confirmat prin semnătura participantului - Certificat ISO 13485 pentru produsele oferite confirmat prin semnătura participantului - Instrucțiunea de utilizare tradusă în limba de stat sau altă limbă de circulație internațională (Engleză/Rusă) - la livrare</t>
  </si>
  <si>
    <t>005948</t>
  </si>
  <si>
    <t>34.2-30646</t>
  </si>
  <si>
    <t>Componenta femurala cimentata NPS</t>
  </si>
  <si>
    <t>Sa fie confectionata din aliaj de Co-Cr , necimentata
 Să prezinte modularitate, o dimensiune de femur să se poată combina cu 3 dimensiuni de tibie• Variante stanga/ dreapta
• Sa prezinte 2 pini pentru fixarea femurală antirotaţională şi o  textură specială pentru o bună fixare a componentului cimentat
• Deschiderea posterioara intercondiliana pentru sa permita implantarea tijelor centromedulare
• Design care sa permita flexie pana la 130°
• Sa prezinte congruenta intre raza condililor femurali si insertul tibial
• Sa prezinte minim 5 dimensiuni diferentiate stanga/ dreapta
• Suprafata articulara sa fie lustruita
          Sa fie sterila minim 3 ani din momentul livrarii 3 ani</t>
  </si>
  <si>
    <t>005949</t>
  </si>
  <si>
    <t>34.3-30646</t>
  </si>
  <si>
    <t>Insert tibial NPS</t>
  </si>
  <si>
    <t xml:space="preserve">Insert tibial - Confectionat din polietilena cu greutate moleculara ultra inalta (UHMWPE) - Sa aiba marginea tibiala anterioara inclinata pentru a evita impingementul la nivelul tendonului patelar in flexia completa - Sa prezinte modularitate deosebită, , astfel o dimensiune de femur să se poată combina cu minim 3 dimensiuni de insert; - Modalitate de fixare prin sistem de prindere - Sa prezinte varianta cu stabilizare posterioara - Să prezinte minim  4 dimensiuni de inlatime - Termen restant al sterilizării nu mai mic de 3 ani la momentul livrării - Certificat CE și/sau declaratiție de conformitate în funcție de evaluarea conformității cu anexele corespunzătoare pentru produsele oferite confirmat prin semnătura participantului </t>
  </si>
  <si>
    <t>005951</t>
  </si>
  <si>
    <t>34.5-30646</t>
  </si>
  <si>
    <t>005952</t>
  </si>
  <si>
    <t>34.6-30646</t>
  </si>
  <si>
    <t>005953</t>
  </si>
  <si>
    <t>34.7-30646</t>
  </si>
  <si>
    <t>005956</t>
  </si>
  <si>
    <t>35.3-30646</t>
  </si>
  <si>
    <t>Proteza totala de umar necimentata de tip reverse</t>
  </si>
  <si>
    <t>Cupa humerala compatibila cu Proteza totala de umar necimentata de tip reverse de la AGILON®</t>
  </si>
  <si>
    <t xml:space="preserve">Baza glenoidala - din titan; minim 2 mărimi.
Cerinței obligatorii : cerințe obligatorii - posibilitatea de а realiza toate tipurile de artroplastie de umăr ( hemiaгtroplastie, proteza totala - anatomica cimentata si necimentata) folosind același instrumentar pentru adaptarea facila intrаореrаtогiе а tipului de intervenție chirurgicala - conformitatea caracteristicilor tehnice pentru fiecare tip de proteza in parte - Termen restant al sterilizării nu mai mic de 3 ani la momentul livrării - Instrucțiunea de utilizare tradusă în limba de stat sau altă limbă de circulație internațională (Engleză/Rusă) - la livrare
</t>
  </si>
  <si>
    <t>005960</t>
  </si>
  <si>
    <t>35.7-30646</t>
  </si>
  <si>
    <t>Motor oscilant gratis în folosință 1. compatibil cu endoprotezele livrate 2. va fi oferit pe toată perioada derulării contractului până la implantarea ultimei proteze existente în stocul beneficiarului. 3. va fi nou (neutilizat) În caz de defecțiune, furnizorul va fi obligat să repare sau să înlocuiască utilajul deteriorat în decurs de 72 ore de la solicitarea scrisă a beneficiarului.</t>
  </si>
  <si>
    <t>005961</t>
  </si>
  <si>
    <t>35.8-30646</t>
  </si>
  <si>
    <t>005985</t>
  </si>
  <si>
    <t>18</t>
  </si>
  <si>
    <t>Ciment ortopedic cu antibiotic dublu viscozitate înaltă</t>
  </si>
  <si>
    <t xml:space="preserve">Ciment ortopedic cu antibiotic sa fie disponibil în pachete ce conțin minim 40 grame de pudră ce va conține polimer și monomer sub formă lichidă.
- Sa prezintă viscozitate înaltă, indicat pentru fixarea protezelor temporare încărcate cu antibiotic în timpul procedurilor în două etape în cazul infecției articulare periprotetice (IPJ) și fixarea componentelor protetice în timpul intervenției chirurgicale de revizie în urma unui proces septic.
- Sa conține oxidul de zirconiu sau sulfatul de bariu în pudra de ciment ca agent radioopac.
- Sa conține Gentamicină și Vancomicină.
- Sa prezintă o toxicitate redusă și să posede proprietăți hipoalergene.
- Corespunde  standardului ISO 5833.
- Termen restant al sterilizării nu mai mic de 2 ani la momentul livrării. 
</t>
  </si>
  <si>
    <t>005986</t>
  </si>
  <si>
    <t>19</t>
  </si>
  <si>
    <t>Ciment ortopedic cu antibiotic dublu</t>
  </si>
  <si>
    <t xml:space="preserve">Ciment ortopedic cu antibiotic sa fie disponibil în pachete ce conțin minim 40 grame de pudră ce va conține polimer și monomer sub formă lichidă.
- Sa prezintă viscozitate medie, indicat pentru fixarea protezelor temporare încărcate cu antibiotic în timpul procedurilor în două etape în cazul infecției articulare periprotetice (IPJ) și fixarea componentelor protetice în timpul intervenției chirurgicale de revizie în urma unui proces septic.
- Sa conține oxidul de zirconiu sau sulfatul de bariu în pudra de ciment ca agent radioopac.
- Sa conține Gentamicină și Vancomicină.
- Sa prezintă o toxicitate redusă și să posede proprietăți hipoalergene.
- Corespunde  standardului ISO 5833.
- Termen restant al sterilizării nu mai mic de 2 ani la momentul livrării. 
</t>
  </si>
  <si>
    <t>005987</t>
  </si>
  <si>
    <t>20</t>
  </si>
  <si>
    <t>Proteza temporara (tip ATS) cu antibiotic pentru reviziile septice extinse de genunchi, destinat pentru tratamentul cazurilor cu defecte tibiale severe.</t>
  </si>
  <si>
    <t xml:space="preserve">Proteza temporara cu antibiotic de tip tija tibiala augmentata (ATS), dedicat reviziilor septice extinse de genunchi in doua etape, special pentru cazuri cu tratamentul pacienților cu defecte tibiale severe.
- Sa prezintă o proteză completă și preformată, de tip tija tibiala augmentata (ATS), gata pentru utilizarea;
- Sa fie ca o componenta suplimentara, destinat să fie cuplat cu componenta tibiala a setului de proteza temporara de genunchi care o sa fie utilizata pentru implantare;
- Sa fie universala stanga/drepta;
- Să fie confecționata din ciment osos (PMMA) cu agent radioopac (BaSO4 sau echivalentul); 
- Să aibă rezistență mecanică ridicată;
- Suprafața de contact cu componenta tibiala sa aibă o structura ondulată, dotata cu crestătură cheie, care asigura o posibilitate de cuplare prin slot pe componenta tibiala a protezei temporare de genunchi (obligatoriu crestătură cheie pe ATS trebuie sa fie compatibila cu slot pe componenta tibiala a protezei temporare de genunchi, care o sa fie utilizata);
- Modul de fixare cu tibia: să fie prin pivot central cilindric destinat pentru ghidare și stabilizare, cu 2 aripioare laterale destinate creșterii rezistentei si stabilizării rotaționale;
- Să fie impregnata cu Gentamicina și Vancomicina;
- Să aibă suprafața  generala cu structura care asigură eficacitate farmacologică prin eliberare locala ridicată și prelungită a antibioticelor;
- Să permite implantarea temporara până la timp de maximum 6 luni.
- Să fie disponibil în cel puțin 4 variante, profilul platoului sa aibă cel puțin 2 opțiuni de grosime și cel puțin 2 opțiuni de lățime;
- Dimensiuni uzuale de ATS sa fie compatibile cu minim 2 dimensiuni de componenta tibiala a protezei temporare de genunchi care o sa fie utilizata;
- Modalitatea de implantare cimentata;
- Să fie steril;
- Termen restant al sterilizării nu mai mic de 3 ani la momentul livrării  Setul de șabloane oferit gratuit în folosință va corespunde următoarelor cerințe: 
1. compatibil cu proteze temporare (tip spacer) livrate 
2. va fi oferit pe toată perioada derulării contractului până la implantarea ultimei proteze temporare (tip spacer) existente în stocul beneficiarului. 
3. va fi nou (neutilizat) în stare excelentă de utilizare (să nu prezinte defecte sau uzuri excesive), în caz de defecțiune, furnizorul va fi obligat să înlocuiască șabloane deteriorate în decurs de 72 ore de la solicitarea scrisă a beneficiarului.
</t>
  </si>
  <si>
    <t>005989</t>
  </si>
  <si>
    <t>21</t>
  </si>
  <si>
    <t>Proteza temporara cu antibiotic pentru reviziile septice extinse de genunchi</t>
  </si>
  <si>
    <t xml:space="preserve">Proteza temporara cu antibiotic, dedicat reviziilor septice extinse de genunchi în doua etape.
- Sa prezintă o proteză completă și preformată, set din două componente articulare independente (componenta femurala și tibiala), gata pentru utilizarea;
- Sa fie universala stanga/drepta;
- Să fie confecționata din ciment osos (PMMA) cu agent radioopac (BaSO4 sau echivalentul); 
- Să aibă rezistență mecanică ridicată;
- Să fie impregnată cu Gentamicina și Vancomicina;
- Să aibă suprafața generala cu structura care asigură eficacitate farmacologică prin eliberare locala ridicată și prelungită a antibioticelor;
- Să permite implantarea temporara până la timp de maximum 6 luni.
- Să fie disponibil în cel puțin 4 tipodimensiuni.
- Componenta tibiala să aibă un slot (orificiu cheie) care la necesitate (pentru cazuri cu tratamentul pacienților cu defecte tibiale severe) va asigura o posibilitate de cuplare cu o proteza temporara de tip tija tibiala augmentata (ATS) și compatibilă cu proteza principala;
- Modalitatea de implantare cimentata;
- Să fie steril;
- Termen restant al sterilizării nu mai mic de 3 ani la momentul livrării 
</t>
  </si>
  <si>
    <t>005990</t>
  </si>
  <si>
    <t>Set de șabloane gratuit în folosință</t>
  </si>
  <si>
    <t xml:space="preserve">Setul de șabloane oferit gratuit în folosință va corespunde următoarelor cerințe: 
1. compatibil cu proteze temporare (tip spacer) livrate 
2. va fi oferit pe toată perioada derulării contractului pînă la implantarea ultimei proteze temporare (tip spacer) existente în stocul beneficiarului. 
3. va fi nou (neutilizat) în stare excelentă de utilizare (să nu prezinte defecte sau uzuri excesive), în caz de defecțiune, furnizorul va fi obligat să înlocuiască șabloane deteriorate în decurs de 72 ore de la solicitarea scrisă a beneficiarului
</t>
  </si>
  <si>
    <t>005991</t>
  </si>
  <si>
    <t>22</t>
  </si>
  <si>
    <t>Proteza temporara cu antibiotic pentru reviziile septice extinse de sold</t>
  </si>
  <si>
    <t xml:space="preserve">Proteza temporara cu antibiotic, dedicat reviziilor septice extinse de șold în doua etape.
- Să fie o proteză completă și preformată, monobloc (tija femurala cu cap), gata pentru utilizarea;
- Să include o structură portantă din metal oțel inoxidabil, acoperit cu ciment osos (PMMA) cu agent radiopac (BaSO4 sau echivalentul);
- Să aibă rezistență mecanică ridicată;
- Să fie impregnată cu Gentamicina și Vancomicina;
- Să aibă suprafața  generala cu structura care asigură eficacitate farmacologică prin eliberare locala ridicată și prelungită a antibioticelor;
- Să permite implantarea temporara până la timp de maximum 6 luni.
- Să aibă cel puțin două variante de design.
- Fiecare varianta de design sa fie disponibilă în cel puțin 2 lungimi de tija și în cel puțin 3 diametre de cap;
- Modalitatea de implantare cimentata;
- Să fie steril;
- Termen restant al sterilizării nu mai mic de 3 ani la momentul livrării
</t>
  </si>
  <si>
    <t>005992</t>
  </si>
  <si>
    <t>005993</t>
  </si>
  <si>
    <t>23</t>
  </si>
  <si>
    <t>Proteza totala  necimentata de sold cu cupa universala</t>
  </si>
  <si>
    <t xml:space="preserve">Confecționată din material de titan;
- Configuratie conica (“single taper” sau “double taper”);
- Acoperirea: titan poros (tjtan plasma spray) in partea metafizara a tijei; 
- Disponibila in minim 10 dimensiuni 
- Con 12/14 mm;
- Offset standart si lateralizat; 
- Fara coleret; 
- Sa prezinte instrumente ce permit implantarea tijei femurale prin abord minim-invaziv; 
- Termen restant al sterilizării nu mai mic de 3 ani la momentul livrării;
- Instrucțiunea de utilizare tradusă în limba de stat sau altă limbă de circulație internațională (Engleza)
</t>
  </si>
  <si>
    <t>005994</t>
  </si>
  <si>
    <t>Cupa acetabulară necimentata</t>
  </si>
  <si>
    <t xml:space="preserve">Confecționată din aliaj de titan. 
- Acoperirea cupei se va efectua prin suprafata poroasa (Bile sinterizate, fibra metalica de titan sau metal poros cu structura 3 D) ;
-Sa prezinte mecanism additional intern de fixare a insertului polimeric in cupa;
- Să fie prezentă  orificii pentru posibilitatea fixarii suplimentare cu suruburi; 
- Include 2 suruburi 
- Diametre externe să fie prezente în minim 10 dimensiuni 
- Sa prezinte instrumente ce permit implantarea cupei acetabulare prin abord minim-invaziv. 
- Sa fie steril;
- Termen restant al sterilizării nu mai mic de 3 ani la momentul livrării 
- Instrucțiunea de utilizare tradusă în limba de stat sau altă limbă de circulație internațională (Engleză) 
</t>
  </si>
  <si>
    <t>005995</t>
  </si>
  <si>
    <t xml:space="preserve">Confecționat din aliaj de ceramic de generatia a 4-a (Cu incluziuni de Zirconiu);
- Diametre externe sa prezinte 28, 32,36,40 mm; 
- Con 12/14 mm; 
- Cel putin 4 dimensiuni de lungime la diametre 32,36,40, si cel putin 3 dimensiuni de lungime la diametul 28 mm;
- Sa fie steril; 
- Termen restant al sterilizării nu mai mic de 3 ani la momentul livrării 
- Instrucțiunea de utilizare tradusă în limba de stat sau altă limbă de circulație internațională
(Engleză) 
</t>
  </si>
  <si>
    <t>005996</t>
  </si>
  <si>
    <t>Insert ceramic</t>
  </si>
  <si>
    <t xml:space="preserve">Confecționat din aliaj de ceramica de generatia a 4-a (Cu incluziuni de Zirconiu);
- Diametre interne sa receptioneze capuri ceramice de dimensiuni 32,36,40 mm; 
- Diametre externe să fie prezente în minim 10 dimensiuni, compatibile cu cupele necimentate
- Sa fie steril; 
- Termen restant al sterilizării nu mai mic de 3 ani la momentul livrării 
- Instrucțiunea de utilizare tradusă în limba de stat sau altă limbă de circulație internațională
(Engleză)
</t>
  </si>
  <si>
    <t>005998</t>
  </si>
  <si>
    <t>Şuruburi pentru stabilizarea suplimentara a cupei d-6,5 lungime de 15-50 mm</t>
  </si>
  <si>
    <t xml:space="preserve">Confectionate din aliaj de titan
- Sa prezinte diamentre cuprinse intre 5,5-6,5mm
- Sa prezintre  minim 6 lungimi 
- Termen restant al sterilizării nu mai mic de 3 ani la momentul livrării
 - Instrucțiunea de utilizare tradusă în limba de stat sau altă limbă de circulație internațională (Engleza)
</t>
  </si>
  <si>
    <t>005999</t>
  </si>
  <si>
    <t>Set de instrumente gratuit în folosință</t>
  </si>
  <si>
    <t xml:space="preserve">Setul de instrumente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5.În caz de defecțiune, furnizorul va fi obligat să repare sau să înlocuiască utilajul deteriorat în decurs de 72 ore de la solicitarea scrisă a beneficiarului
</t>
  </si>
  <si>
    <t>006000</t>
  </si>
  <si>
    <t>Motor oscilant si alezator gratis în folosință</t>
  </si>
  <si>
    <t>006003</t>
  </si>
  <si>
    <t>Proteza totala de sold cu dubla mobilitate</t>
  </si>
  <si>
    <t>006004</t>
  </si>
  <si>
    <t>006005</t>
  </si>
  <si>
    <t>006006</t>
  </si>
  <si>
    <t>Tija femurala cimentata - Sa fie confectionata din aliaj de CoCr sau echivalentul sau; - Profil biconic aplatizat antero-posterior cu sprijin medio-lateral -- Sa fie polisata ;sau mata -Sa prezinte 2 variante si anume standard si cu offset lateralizat; - Sa fie disponibila in minim 8 dimensiuni diferite; - Sa prezinte con 12/14; - Colul sa fie aplatizat pentru evitarea impingement-ului la nivel aceta</t>
  </si>
  <si>
    <t>006007</t>
  </si>
  <si>
    <t>006008</t>
  </si>
  <si>
    <t xml:space="preserve">Setul de instrumente oferit gratuit în folosință conform contractului de comodat, va corespunde următoarelor cerințe: 1. compatibil cu endoprotezele livrate 2. va fi oferit pe perioada de la prima livrare a protezelor până la implantarea ultimei proteze existente în stocul beneficiarului. 3. va fi în trusă de sterilizare specială cu indicarea codurilor de instrumente din catalog și desenelor pentru acestea. 4. va fi nou (neutilizat) sau pre utilizat în stare excelentă de utilizare (să nu prezinte defecte sau uzuri excesive) În caz de defecțiune, furnizorul va fi obligat să repare sau să </t>
  </si>
  <si>
    <t>006009</t>
  </si>
  <si>
    <t>008252</t>
  </si>
  <si>
    <t>24</t>
  </si>
  <si>
    <t>sistem complex de revizie de sold  cimentat si necimentat</t>
  </si>
  <si>
    <t>TIJA FEMURALA MODULARA</t>
  </si>
  <si>
    <t xml:space="preserve">COMPONENTA METAFIZARA:
-- Sa fie confectionata din aliaj de titan;
- Sa fie compusa din 2 segmente: metafizar si diafizar;
- Sa fie serile;
- Conul 12 / 14mm
1. Segmentul metafizar:
- Sa fie disponibile 3 lungimi cuprinse intre 50 – 70mm, increment 10mm
- Sa fie disponibile varianta standard cu unghi de 130grd si varianta cu lateralizare cu unghi de 127grd;
- Sa aiba inclus capacul de protective;
- Sa fie disponibil segment de extensie in doua diametre, cu lungimea de 30mm;
- Sa fie disponibil un accesoriu trohanteric ;
- Sa permita reglarea anteversiei la 3600;
- Sa prezinte filet interior pentru fixarea impactorului;
- Sa existe posibilitatea testarii pozitionarii ansamblului in situ;
- Sa aiba suprafata rugoasa;
- Sa permita combinarea oricarei componente metafizare cu oricare componenta diafizara.
Segmentul diafizar
- Sa prezinte optiunea dreapta si curba pentru varianta necimentata si dreapta pentru varianta cimentata; Sa permita testarea pozitionarii in situ atat cu componenta protetica cit si cu componenta de proba metafizara;
- Sa prezinte santuri longitudinale pentru imbunatairea osteointegrarii;
- Sa permita combinarea oricarei componente diafizare cu oricare componenta metafizara;
- Varianta necimentata sa prezinte 12 diametre intre 11 si 22mm, increment 1mm, varianta cimentata sa prezinte 3 diametre;
- Varianta necimentata dreapta sa prezinte doua lungimi de 140 si 200mm, cea curba sa fie disponibila lungimea de 200mm
- Varianta cimentata sa prezinte doua lungimi: 140mm – dreapta si 200mm – curba;
- Fixarea sa se faca cu o cheie dinamometrica si surub de blocare disponibil in doua lungimi;
Sa fie sterile.
</t>
  </si>
  <si>
    <t>008253</t>
  </si>
  <si>
    <t>CAPUL PROTETIC</t>
  </si>
  <si>
    <t xml:space="preserve">Confectionat din aliaj de CoCr;
- Conul 12/14mm;
- Sa prezinte si varianta de cap excentric cu diametrul de 32 si 36mm;
- Disponibile diametre de 28, 32, 36mm;
- Disponibile 4 lungimi pentru fiecare diametru;
Sa fie steril.
</t>
  </si>
  <si>
    <t>008254</t>
  </si>
  <si>
    <t>CUPA ACETABULARA NECIMENTATA DE REVIZIE</t>
  </si>
  <si>
    <t xml:space="preserve">Confectionata din aliaj de titan printat 3D;
- Acoperire titan poros cu structura 3D cu diametrul mediu al porilor de minim 630 microni;
- Geometrie externa hemisferica;
- Geometrie interna complexa: tronconico-hemisferica;
- Sa prezinte sant intern cu rol antirotator si de fixare suplimentara a insertului;
- Sa permita convertirea in cupa cu dubla mobilitate prin utlilizarea unui adaptor metallic;
- Disponibile minim 10 dimensiuni, intre 50 – 80mm;
- Sa prezinte o rama craniala  prevazuta cu orificii pe care sa se fixeze augmenturi si flanse craniale acetabulare;
- Sa prezinte orificii pe toata suprafata;
- Sa prezinte orificii pentru fixarea augmenturilor acetabulare;
- Sa permita atasarea unui carlig caudal;
- Sa includa cirligul claudal;L10
</t>
  </si>
  <si>
    <t>008255</t>
  </si>
  <si>
    <t>CUPA ACETABULARA CIMENTATA CU DUBLA MOBILITATE</t>
  </si>
  <si>
    <t xml:space="preserve">Confectionata din aliaj de otel inox cu continut inalt de azot;
- Disponibile 14 dimensiuni, intre 38 si 64mm;
- Pe suprafata externa sa prezinte santuri cu rol de fixare suplimentara in mantaua de ciment;
- Suprafata externa mata, suprafata interna lustruita;
- Geometrie externa hemisferica cu polul aplatizat;
Sa fie sterile.
</t>
  </si>
  <si>
    <t>008256</t>
  </si>
  <si>
    <t>24,00</t>
  </si>
  <si>
    <t>INSERTUL ACETABULAR</t>
  </si>
  <si>
    <t xml:space="preserve">Confectionat din polietilena UHMWPE, crosslinkat;
- Sa contina vitamina E;
- Disponibile 13 dimensiuni;
- Disponibile variante neutra, antiluxatie 100 si 200;
- Sa permita utilizarea capetelor articulare de 32 si 36mm;
Sa fie steril
</t>
  </si>
  <si>
    <t>008257</t>
  </si>
  <si>
    <t>ADAPTOR ACETABULAR METALIC</t>
  </si>
  <si>
    <t xml:space="preserve">Sa fie confectionat din aliaj de otel inox acoperit cu TiNbN;
- Sa fie disponibil in 3 dimensiuni care sa acopere intreaga gama de dimensiuni ale cupelor;
- Geometrie externa tronconica;
- Sa prezinte margine antiluxatie;
Sa fie steril
</t>
  </si>
  <si>
    <t>008258</t>
  </si>
  <si>
    <t>AUGMENTUL ACETABULAR</t>
  </si>
  <si>
    <t xml:space="preserve">Confectionat din aliaj de titan;
- Disponibile cate 2 grosimi pentru fiecare din cele 10 dimensiuni;
- Sa fie ambalata cu suruburile de fixare;
- Sa prezinte orificii pentru fixarea suruburilor acetabulare.
</t>
  </si>
  <si>
    <t>008259</t>
  </si>
  <si>
    <t>FLANSA CRANIALA</t>
  </si>
  <si>
    <t xml:space="preserve">Confectionata din titan;
- Disponibila in minim 10 dimensiuni;
- Sa fie ambalata cu suruburile de fixare;
- Prevazuta cu minim 4 orificii pentru suruburi acetabulare.
</t>
  </si>
  <si>
    <t>008260</t>
  </si>
  <si>
    <t>INSERTUL ACETABULAR CU DUBLA MOBILITATE</t>
  </si>
  <si>
    <t xml:space="preserve">Confectionat din polietilena UHMWPE;
- Disponibile 3 dimensiuni;
- Sa permita utilizarea capetelor articulare de 22 si 28mm;
- Sa fie steril.
</t>
  </si>
  <si>
    <t>008261</t>
  </si>
  <si>
    <t>SURUBURILE DE CUPA</t>
  </si>
  <si>
    <t xml:space="preserve">Confectionate din aliaj de titan;
- Diametrul 6,5mm;
- Disponibile 8 lungimi intre 20 – 60mm;
- Sa fie sterile.
</t>
  </si>
  <si>
    <t>008262</t>
  </si>
  <si>
    <t>SET DE INSTRUMENTE IN gratuit IN FOLOSINTA</t>
  </si>
  <si>
    <t xml:space="preserve">Setul de instrumente pentru navigatie computerizata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5.În caz de defecțiune, furnizorul va fi obligat să repare sau să înlocuiască utilajul deteriorat în decurs de 72 ore de la solicitarea scrisă a beneficiarului
</t>
  </si>
  <si>
    <t>008263</t>
  </si>
  <si>
    <t>008264</t>
  </si>
  <si>
    <t>LAME PENTRU MOTOR OSCILANT</t>
  </si>
  <si>
    <t xml:space="preserve">Va corespunde urmatoarelor cerinte:
1. Compatibile cu motoare livratelivrate 
2. Vor fi oferit pe toată perioada derulării contractului pînă la implantarea ultimei proteze existente în stocul beneficiarului
</t>
  </si>
  <si>
    <t>008265</t>
  </si>
  <si>
    <t>CONURI PENTRU REVIZIA DE GENUNCHI</t>
  </si>
  <si>
    <t xml:space="preserve">Confectionate din aliaj de titan, printate 3D;
- Acoperire titan poros cu structura 3D cu diametrul mediu al porilor de minim 620 microni
- Sa fie disponibile pentru femur si tibie;
- Sa nu contina nichel;
- Design conic pentru conurile femurale;
- Conurile femurale sa fie disponibile in 4 dimensiuni;
- Conurile tibiale sa fie disponibile in 3 variante: conic, cilindric si in treapta;
- Conurile tibiale sa fie disponibile in doua dimensiuni pentru conurile cilindrice si in treapta si 3 dimensiuni pentru cele conice;
- Sa fie sterile.
</t>
  </si>
  <si>
    <t>1.1</t>
  </si>
  <si>
    <t>Sistem complex de endoprotezare sold primar</t>
  </si>
  <si>
    <t>Cupă necimentata diferite dimensiuni</t>
  </si>
  <si>
    <t xml:space="preserve">CUPA Confecționată din aliaj de titan; Acoperirea externa a cupei :plasma spray (hidroxiapatita sau titan),bile sintetizate sau metal poros; Sa prezinte mecanism additional intern de fixare a insertului polimeric in cupa; Diametre externe sa se prezinte in minim 12 dimensiuni incepind de la 40mm; Sa prezinte minim 2 orificii cu dopuri filetate pentru utilizarea suruburilor si orificiu central din cupa sa prezinte obturator . Sa prezinte 2 suruburi incluse la fiecare cupa livarata, dimensiunile suruburilor de la 20mm la 40mm lungime,; Sa fie sterila; - Termen restant al sterilizării nu mai mic de 3 ani la momentul </t>
  </si>
  <si>
    <t>1.2</t>
  </si>
  <si>
    <t>Cap femural ceramic -  - Sa fie disponibil in minim 4 dimensiuni ale colului - Sa prezinte variante  diametru exterior de28mm,32mm,36mm diametru - Dimensiuni con interior: 12/ 14 mm - Termen restant al sterilizării nu mai mic de 3 ani la momentul livrării.</t>
  </si>
  <si>
    <t>1.3</t>
  </si>
  <si>
    <t>Cap diferite dimensiuni CoCr</t>
  </si>
  <si>
    <t>Cap diferite dimensiuni - Sa fie confectionat din aliaj de CoCrMo   ; - Sa fie disponibil in minim 4 dimensiuni ale colului - Sa prezinte variante de diametru exterior de 22mm, 28mm,32mm,36mm diametru - Dimensiuni con interior: 12/ 14 mm - Termen restant al sterilizării nu mai mic de 3 ani la momentul livrării.</t>
  </si>
  <si>
    <t>1.4</t>
  </si>
  <si>
    <t>Tijă femurală necimentata diferite dimensiun</t>
  </si>
  <si>
    <t>Tijă femurală necimentata diferite dimensiuni - Confectionata din aliaj de titan, acoperita cu strat de suprafață osteointegrativă hidroxiapatita, titanium plasam spray sau mixt, care crează stabilizarea secundară; Minim 10 dimensiuni; - Tija cu forma conica trapezoidala ; Variantele standard minim 10dimensiuni si lateralizate minim 8, pentru adoptare mai buna spre anatomia individuala. - Tip de con interior cap femural: 12/14 mm; - Pentru implantarea tijelor femurale cimentate si necimentate  se va utiliza același intrumentar.Sa prezinte in setul de tije alezoare specifice pentru implantarea mai exaccta a tijelor.Instrumentarul sa prezinte sistem de extragere a tijelor implantate si instrumentar specific pentru abord anterior.Colul protezei sa cresca progresiv cu marimea tijei,sa nu fie standart pentru toate  Termen restant al sterilizării nu mai mic de 3 ani la momentul livrării.</t>
  </si>
  <si>
    <t>1.5</t>
  </si>
  <si>
    <t>Tijă femurală cimentata de diferite dimensiuni</t>
  </si>
  <si>
    <t xml:space="preserve">Tijă femurală cimentata de diferite dimensiuni - Confectionata din aliaj de CoCr sau otel nitrogenat  sau echivalentul său; - Tip de con interior cap femural: 12/14 mm; - Sa prezine varianta standard si lateralizata; In minim 8 tipodimensiuni; - Pentru implantarea tijelor femurale cimentate si necimentate se va utiliza același intrumentar Sa prezinte in setul de tije alezoare specifice pentru implantarea mai exacta a tijelor.Instrumentarul sa prezinte sistem de extragere a tijelor implantate.Tijele sa fie cu centror pe tija.  - Termen restant al sterilizării nu mai mic de 3 ani la momentul livrării </t>
  </si>
  <si>
    <t>1.6</t>
  </si>
  <si>
    <t>Restrictor pentru canal femoral</t>
  </si>
  <si>
    <t xml:space="preserve">Restrictor pentru canal femural - Confectionat din polietilena supradensa; - Disponibil in mai multe tipodimensiuni, pentru adaptare mai buna spre anatomia individualizata; - Sa existe masuratorul pentru masurarea adincimii si diametrului de canal femural; - Sa se implanteze cu un instrument special, - Termen restant al sterilizării nu mai mic de 3 ani la momentul livrării - </t>
  </si>
  <si>
    <t>1.7</t>
  </si>
  <si>
    <t xml:space="preserve"> INSERT Confectionat din polietilena UHMWPE cross-linkata ; Diametre pentru minim 12 dimensiuni a cupelor, sa inceapa de la 40mm diamentrul exterior .Sa prezinte guler antiluxant de 15 grade si neutru; Diametrul interior al insertului sa receptioneze capurile de dimensiuni22, 28, 32,36 mm conform tehnicii.Setul de instrumente sa prezinte probe de insert specifice cupei; Sa fie steril; - Termen restant al sterilizării nu mai mic de 3 ani la momentul livrarii</t>
  </si>
  <si>
    <t>1.8</t>
  </si>
  <si>
    <t>Cupa cimentata</t>
  </si>
  <si>
    <t xml:space="preserve"> Confectionat din polietilena UHMWPE.Implantabila cimentat. Sa prezinte inel radioopac din otel inoxidabil. Minim 8dimensiuni a cupelor, sa inceapa de la 44mm diamentrul exterior .Striatii circulare si radiale pe cupa pentru a preveni rotirea si inclinarea cupei..Sa prezinte guler antiluxant de 15 grade; Diametrul interior al insertului sa receptioneze capurile de 28mm optional 32mm conform tehnicii;Instrumentar specific de implantare Sa fie steril; - Termen restant al sterilizării nu mai mic de 3 ani la momentul livrarii</t>
  </si>
  <si>
    <t>1.9</t>
  </si>
  <si>
    <t xml:space="preserve">Cupa cimentata dubla mobilitate </t>
  </si>
  <si>
    <t>Confectionata din Co Cr .Sa prezinte santuri externe pe cupa pentru o buna fixare cimentata.Interiorul polisat.Minim 10 dimensiuni de cupa incepind de la diametrul 44mm.Sa prezinte instrumente comune pentru implantarea cupe cimentate si necimentate.Termen restant al sterilizarii nu mai mic de 3 ani din momentul livrarii.</t>
  </si>
  <si>
    <t>1.10</t>
  </si>
  <si>
    <t>Cupa necimentata dubla mobilitate</t>
  </si>
  <si>
    <t>Confectionata din Co Cr .Suprafata externe rugoasa acoperita cu titan poros asociata cu hidroaxiapatita pentru  o buna fixare necimentata.Interiorul polisat.Minim 10 dimensiuni de cupa incepind de la diametrul 44mm.Sa prezinte instrumente comune pentru implantarea cupe cimentate si necimentate Sa prezinte si cupe cu posibilitate de fixare aditionala  cu suruburiTermen restant al sterilizarii nu mai mic de 3 ani din momentul livrarii.</t>
  </si>
  <si>
    <t>1.11</t>
  </si>
  <si>
    <t>Insert dubla mobilitate</t>
  </si>
  <si>
    <t>Insert polimeric.Confectionat din polietilena UHMWPE. Diametre externe sa fie prezente in minim 10 dimensiuni.Diametre interioare de 22.2 si 28mm..Termen restant al sterilizarii nu mai mic de 3 ani din momentul livrarii.</t>
  </si>
  <si>
    <t>1.12</t>
  </si>
  <si>
    <t>Set de instrumente gratis in folosinta</t>
  </si>
  <si>
    <t>Setul de instrumente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5. Pentru implantarea tijelor femurale cimentate și necimentate se va utiliza același instrumentar. În caz de defecțiune, furnizorul va fi obligat să repare sau să înlocuiască utilajul deteriorat în decurs de 72 ore de la solicitarea scrisă a beneficiarului.</t>
  </si>
  <si>
    <t>1.13</t>
  </si>
  <si>
    <t>Motor burghiu si  oscilant gratis în folosință</t>
  </si>
  <si>
    <t>Motor burghiu si  oscilant gratis în folosință 1. Sa fie noi 2. va fi oferit pe toată perioada derulării contractului pînă la implantarea ultimei proteze existente în stocul beneficiarului. 3. va fi nou (neutilizat) În caz de defecțiune, furnizorul va fi obligat să repare sau să înlocuiască utilajul deteriorat în decurs de 72 ore de la solicitarea scrisă a beneficiarului.</t>
  </si>
  <si>
    <t>1.14</t>
  </si>
  <si>
    <t>2.1</t>
  </si>
  <si>
    <t>Proteza de revizie sold</t>
  </si>
  <si>
    <t>Tija femurala de revizie modulara</t>
  </si>
  <si>
    <t>Sa fie disponibila  cimentata si necimentata - Varianta necimentata sa fie rugoasa acoperita cu titan sau hidroaxiapatita , cimentata sa fie lustruita;- Sa fie confectionata din aliaj de titan;cimentata din Co Cr- Sa fie compusa din 2 segmente: metafizar si diafizar;- Sa fie serile;- Conul 12 / 14mmSegmentul metafizar:- Sa fie disponibil in minim 2  lungimi cuprinse intre 40 – 50mm +/_ 10mm,  Sa fie disponibile varianta standard 135 grade si lateralizata 127 grade- Sa aiba inclus capacul de protectie;- Sa fie disponibil segment de extensie conform tehnicii de minim 25mm  Sa permita reglarea anteversiei la minim 180 grade;Surub de blocare suplimentara a componentelor disponibil in 8 lungimi. Sa existe posibilitatea testarii pozitionarii ansamblului in situ;- Sa aiba suprafata rugoasa;- Sa permita combinarea oricarei componente metafizare cu oricare componenta diafizara. Sa prezinte geometrie redusa a gitului pentru a creste gradul de libertate a miscarii.                                                                        Segmentul diafizar- Sa  prezinte optiunea  dreapta   si   curba   pentru varianta necimentata  si   pentru   varianta cimentata- Sa prezinte santuri longitudinale pentru imbunatairea osteointegrarii;- Sa permita combinarea oricarei componente diafizare cu oricare componenta metafizara inclusiv pe probe. Varianta   necimentata   sa   prezinte minim 10  diametre   intre   12   si   22mm, si 3 lungimi  increment de  1mm, varianta  cimentata sa prezinte minim 3 diametre si 3 lungimi ;- Varianta   necimentata sa  prezinte  minim 3  lungimi  de   150  si  200mm si 250mm curba +/ - 10mm Varianta cimentata sa prezinte minim 3 lungimi- Fixarea sa se faca cu o cheie dinamometrica  Tija distala sa aiba posibilitate de blocare cu suruburi cu sistem de tintire;- Sa fie sterile 3 ani din momentul livrarii.</t>
  </si>
  <si>
    <t>2.2</t>
  </si>
  <si>
    <t>Cupa femurala de revizie</t>
  </si>
  <si>
    <t xml:space="preserve">Cupa acetabulara de revizii Sa fie confectionata din tantal sau titan poros, cu structura 3 D. - -Sa prezinte o elasticitate apropiata de cea tesutului osos;  Dimensiune de la 44mm la 70mm.Sa faciliteze integrarea tesutului osos si a tesuturilor moi , - -Materialul sa fie foarte stabil si rezistent la coroziune  -Sa permita cimentarea unei cupe (un insert ) in interiorul acesteia,sau fixare necimentata. -Modalitate de implantare : necimentata -Sa prezinte gauri pentru fixare aditionala cu suruburi - Termen restant al sterilizării nu mai mic de 3 ani la momentul livrării </t>
  </si>
  <si>
    <t>2.3</t>
  </si>
  <si>
    <t>Insertul acetabular de revizie</t>
  </si>
  <si>
    <t>Confectionat din polietilena UHMWPE, crosslinkat;- Disponibile minim 14 dimensiuni;Sa se fixeze necimentat sau cimentat de cupa conform tehnicii Disponibile variante  antiluxatie intre 10 si 20grade- Sa permita utilizarea capetelor articulare de 28, 32 si 36mm;</t>
  </si>
  <si>
    <t>2.4</t>
  </si>
  <si>
    <t>Cap femural CoCr</t>
  </si>
  <si>
    <t xml:space="preserve">Cap femural proteic, confecționat din aliaj CoCr; Con 12/14 mm; Diametre externe variind fiind  28, 32, 36 mm; Cel putin 5 dimensiuni de lungime pentru capuri de dimensiunea 28, 32 mm . Termen restant al sterilizării nu mai mic de 3 ani la momentul livrării </t>
  </si>
  <si>
    <t>2.5</t>
  </si>
  <si>
    <t>Augment acetabular de revizie</t>
  </si>
  <si>
    <t xml:space="preserve"> Sa fie din titan structura poroasa 3D porozitate 60 %Grosimi intre 10 si 20mm.Fixare cu suruburiSa aiba fixare press-fit cu mulare pe cupa de revizie si posibilitate fixare cu un strat de ciment de cupa de revizie. Sa fie steril; - Termen restant al sterilizării nu mai mic de 3 ani la momentul livrarii</t>
  </si>
  <si>
    <t>2.6</t>
  </si>
  <si>
    <t xml:space="preserve">Suruburi cupa </t>
  </si>
  <si>
    <t xml:space="preserve">Şuruburi de cupă - Confecţionate din aliaj de Titan - Diametru de 6,5mm - Profil redus - mărimi disponibile 15-50 mm - Termen restant al sterilizării nu mai mic de 3 ani la momentul livrării </t>
  </si>
  <si>
    <t>2.7</t>
  </si>
  <si>
    <t>Setul de instrumente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5. Pentru implantarea tijelor femurale cimentate și necimentate se va utiliza același instrumentar. În caz de defecțiune, furnizorul va fi obligat să repare sau să înlocuiască utilajul deteriorat în decurs de 72 ore de la solicitarea scrisă a beneficiarului.Setul de revizie sa prezinte dalti specifice si instrumentar pentru usurarea inlaturarii componentei femurale si acetabulare.</t>
  </si>
  <si>
    <t>2.9</t>
  </si>
  <si>
    <t>Lame motor oscilant</t>
  </si>
  <si>
    <t xml:space="preserve">Lame motor oscilant </t>
  </si>
  <si>
    <t>2.10</t>
  </si>
  <si>
    <t>3.1</t>
  </si>
  <si>
    <t>Cusca acetabulara de revizie  si inel de ranforsare</t>
  </si>
  <si>
    <t>inel de ranforsare</t>
  </si>
  <si>
    <t>Confectionat din aliaj titan Minim 6 dimensiuni incepind cu diametrul exern 48mm pina la 66mm suprafata mata.Sa fie steril .Sa fie cu gauri proximale pentru fixare cu suruburi.</t>
  </si>
  <si>
    <t>3.2</t>
  </si>
  <si>
    <t>Cusca acetabulara de revizie</t>
  </si>
  <si>
    <t>Confectionata din aliaj de titan - Acoperire titan poros cu structura 3D cu diametrul mediu al porilor de minim 600 microni;- Sa fie poroasa atat pe zona craniala cat si pe aripiș- Sa fie anatomica, stinga / dreapta;- Orificiile sa permita inserarea angulate a suruburilor;- Sa prezinte doua aripioare;- Aripa care se implanteaza pe ischion sa prezinte un orificiu pentru surub;- Sa prezinte 10 dimensiuni stg / dr, intre 44 – 62mm diametru interns- Suruburile sa aiba diametrul de 6,5mm si sa fie disponibile in minim 8 dimensiuni, intre 20 0  60mm;- Sa fie sterile</t>
  </si>
  <si>
    <t>4.1</t>
  </si>
  <si>
    <t>Conuri pentru revizia de genunchi</t>
  </si>
  <si>
    <t>Confectionate din aliaj de titan, printate 3D;- Acoperire titan poros cu structura 3D cu diametrul mediu al porilor de minim 620 microni- Sa fie disponibile pentru femur si tibiel;- Design conic pentru conurile femurale;- Conurilefemurale sa fie disponibile in 4 dimensiuni;- Conurile tibiale sa fie disponibile in 3 variante: conic, cilindric si in treapta;- Conurile tibiale sa fie disponibile in doua dimensiuni pentru conurile cilindrice si in treapta si 3  dimensiuni pentru cele conice;- Sa fie steri</t>
  </si>
  <si>
    <t>4.2</t>
  </si>
  <si>
    <t>Instrumentar specific pentru impalntarea conurilor</t>
  </si>
  <si>
    <t>Setul de instrumente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În caz de defecțiune, furnizorul va fi obligat să repare sau să înlocuiască utilajul deteriorat în decurs de 72 ore de la solicitarea scrisă a beneficiarului.</t>
  </si>
  <si>
    <t>5.1</t>
  </si>
  <si>
    <t>Proteza cimentata de genunchi PS si CR</t>
  </si>
  <si>
    <t xml:space="preserve">Componenta femurala PS </t>
  </si>
  <si>
    <t>Sa fie confectionata din Co Cr.Sa fie stanga ,dreapta.Modalitatea de implantare cimentat.Sa prezinte adincituri pentru facilitarea implantarii cimentate si pini  de fixare Design care permite flexia pina 155 grade.Cutul anterior sa se realizeze la un unghi de 4 pina la 5 grade.pentru a evita notchingul anterior.Sa prezinte design anatomic,lateralizat al trohleei care sa optimizeze miscarea rotulei pentru a reduce riscul de dislocare si stresul la nivelul acesteia. Sa fie disponibila in minim 7 dimensiuni diferite stanga/dreapta.Sa fie steril; - Termen restant al sterilizării nu mai mic de 3 ani la momentul livrarii</t>
  </si>
  <si>
    <t>5.2</t>
  </si>
  <si>
    <t>Componenta femurala CR</t>
  </si>
  <si>
    <t>Sa fie confectionata din Co Cr.Sa fie stanga ,dreapta.Modalitatea de implantare cimentat.Sa prezinte adincituri pentru facilitarea implantarii cimentate si pini de fixare aditionala.Design care permite flexia pina 155 grade.cu pastrarea ligamnetului incrucisat posterior Cutul anterior sa se realizeze la un unghi de 4 pina la 5 grade.pentru a evita notchingul anterior.Sa prezinte design anatomic,lateralizat al trohleei care sa optimizeze miscarea rotulei pentru a reduce riscul de dislocare si stresul la nivelul acesteia. Sa fie disponibila in minim 7 dimensiuni diferite stanga/dreapta.Sa fie steril; - Termen restant al sterilizării nu mai mic de 3 ani la momentul livrarii</t>
  </si>
  <si>
    <t>5.3</t>
  </si>
  <si>
    <t>Sa fie universala sau  anatomica  stanga /dreapta.Disponibila in minim 8 dimensiuni .Sa fie confectionat din Co Cr sau titan.Implantare cimentata .Sa accepte o gama larga de inserturi cu pina la minim 4 grosimi .minim 7 dimensiuni de femur sa poate fi combinata ci minim 6 dimensiuni de tibie mentinind congruenta articulara.Sa prezinte o panta de 3 grade posterior .Suprafata de implantare putin rugoasa.sa fie steril- Termen restant al sterilizării nu mai mic de 3 ani la momentul livrarii</t>
  </si>
  <si>
    <t>5.4</t>
  </si>
  <si>
    <t>patela</t>
  </si>
  <si>
    <t>.Confectionat din polietilena UHMWPE.Implantarea cimentata Sa prezinte fixarea cu un pin sau mai multi pini pentru fixare mai buna Forma simetrica Minim 3 dimensiuni..sa fie steril- Termen restant al sterilizării nu mai mic de 3 ani la momentul livrarii</t>
  </si>
  <si>
    <t>insert CR</t>
  </si>
  <si>
    <t>Sa fie in varianta cu pastrarea incrucisatului  posterior .Minim 4 dimensiuni.Inaltimi cuprinse intre 9mm si 16mm.Confectionat din polietilena UHMWPE..Marginea tibiala anterioara sa fie inclinata pentru a evita presiune asupra tendonului rotulian Sa fie sterila-Termen restant al sterilizării nu mai mic de 3 ani la momentul livrarii</t>
  </si>
  <si>
    <t>5.5</t>
  </si>
  <si>
    <t>insert tibial PS</t>
  </si>
  <si>
    <t>Sa fie in varianta posterostabilizata sau cu congruenta mediala completa.Minim 4 dimensiuni.Inaltimi cuprinse intre 9mm si 16mm.Marginea tibiala anterioara sa fie inclinata pentru a evita presiune asupra tendonului rotulian.Confectionat din polietilena UHMWPE.Sa fie sterila-Termen restant al sterilizării nu mai mic de 3 ani la momentul livrarii</t>
  </si>
  <si>
    <t>5.6</t>
  </si>
  <si>
    <t>Setul de instrumente oferit gratuit în folosință va corespunde următoarelor cerințe: 1. compatibil cu endoprotezele livrate 2. va fi oferit pe toată perioada derulării contractului pînă la implantarea ultimei proteze existente în stocul beneficiarului. 3. va fi în trusă de sterilizare specială ,cu indicarea codurilor de instrumente din catalog și desenelor pentru acestea. 4. va fi nou (neutilizat) 5. Pentru implantarea tijelor femurale cimentate și necimentate se va utiliza același instrumentar. În caz de defecțiune, furnizorul va fi obligat să repare sau să înlocuiască utilajul deteriorat în decurs de 72 ore de la solicitarea scrisă a beneficiarului.Setul de revizie sa prezinte dalti specifice si instrumentar pentru usurarea inlaturarii componentei femurale si acetabulare.</t>
  </si>
  <si>
    <t>5.7</t>
  </si>
  <si>
    <t>5.8</t>
  </si>
  <si>
    <t>6.1</t>
  </si>
  <si>
    <t>Proteza totala de sold necimentata cap ceramic</t>
  </si>
  <si>
    <t xml:space="preserve">Tija femurala necimentata - Confecționată din material de titan - Acoperire cu hidroxiapatita ce acopera toata suprafata a tijei, sau doar titan poros prezent in zona metafizara a tijei protetice sau combinatii intre ele;  Disponibila in minim 10 dimensiuni - Con 12/14 mm - Offset standart si lateralizat - Fara guler Colul protezei sa creasca progresiv odata cu cresterea dimensiunii tijei Sa nu fie col standard pentru toate tijele. - Sa prezinte instrumente ce permit implantarea tijei femurale prin abord minim-invaziv. - Termen restant al sterilizării nu mai mic de 3 ani la momentul livrării </t>
  </si>
  <si>
    <t>6.2</t>
  </si>
  <si>
    <t xml:space="preserve">Cupa acetabulară necimentata -Confecționată din aliaj de titan. -Acoperita cu titan poros asociat cu HA, bile sinterizate depuse tridimensionar sau fibre metalice de titan. - Să fie prezentă cu minim 3 găuri; - Se permita schimbarea pozitiei insertului deja fixat - Include 2 suruburi - Diametre externe să fie prezente în minim 10 dimensiuni - Sa prezinte instrumente ce permit implantarea cupei acetabulare prin abord minim-invaziv. - Termen restant al sterilizării nu mai mic de 3 ani la momentul livrării </t>
  </si>
  <si>
    <t>6.3</t>
  </si>
  <si>
    <t>Insert din polietilena inalt cross – linkata</t>
  </si>
  <si>
    <t xml:space="preserve">Insert din polietilena inalt cross – linkata  - Diametrul interior 28, 32, 36 mm - Sa prezinte mecanism aditional de fixare a insertului polimeric: degajari ecuatoriale antirotationale, santuri suplimentare la cupa etc; - Termen restant al sterilizării nu mai mic de 3 ani la momentul livrării </t>
  </si>
  <si>
    <t>6.4</t>
  </si>
  <si>
    <t>Cap femoral ceramic</t>
  </si>
  <si>
    <t xml:space="preserve">Cap femoral ceramic -Ceramică de generația a patra (cu incluziuni de zirconiu) ; - Conul 12/14 mm ; - Diametre 28, 32, 36 mm ; - Minim 4 dimensiuni de lungime - Termen restant al sterilizării nu mai mic de 3 ani la momentul livrării </t>
  </si>
  <si>
    <t>6.5</t>
  </si>
  <si>
    <t>Şuruburi de cupă d-6,5 lungime de 15-50 mm</t>
  </si>
  <si>
    <t xml:space="preserve">Şuruburi de cupă d-5,5-6,5 cu minim 6 lungimi - Termen restant al sterilizării nu mai mic de 3 ani la momentul livrării </t>
  </si>
  <si>
    <t>6.6</t>
  </si>
  <si>
    <t xml:space="preserve">Setul de instrumente oferit gratuit în folosință conform contractului de comodat, va corespunde următoarelor cerințe: 1. compatibil cu endoprotezele livrate 2. va fi oferit pe perioada de la prima livrare a protezelor până la implantarea ultimei proteze existente în stocul beneficiarului. 3. va fi în trusă de sterilizare specială, cu indicarea codurilor de instrumente din catalog și desenelor pentru acestea. 4. va fi nou (neutilizat) sau pre utilizat în stare excelentă de utilizare (să nu prezinte defecte sau uzuri excesive) În caz de defecțiune, furnizorul va fi obligat să repare sau să înlocuiască utilajul deteriorat în decurs de 72 ore de la solicitarea scrisă a beneficiarului. 5. Pentru implantarea tijelor femurale cimentate și necimentate se va utiliza același instrumentar.
. 
</t>
  </si>
  <si>
    <t>6.7</t>
  </si>
  <si>
    <t>6.8</t>
  </si>
  <si>
    <t>7.1</t>
  </si>
  <si>
    <t>Proteza de revizie genunchi</t>
  </si>
  <si>
    <t>Componenta femurala</t>
  </si>
  <si>
    <t xml:space="preserve">Sa fie din Co Cr  Implantare cimentata Sa fie anatomica stnag dreapta Minim 4 dimensiuni de fiecare Sa permita implantarea tijelor de extensie -Sa prezinte varianta cu posterostabilizare -Condili femurali posteriori sa fie ingrosati pentru cresterea stabilitatii si evitarea subluxatiei -Sa prezinte sant prepatelar accentuat pentru un contact bun patela-femur si pentru reducerea stresului asupra patelei -Sa aiba design care sa permita flexie pana la 130° -Sa prezinte multiple posibilitati de combinatii femuro- tibiale, asigurand o modularitate deosebita – o dimensiune de femur sa se poata combina cu minim 3 dimensiuni de tibie, pastrandu- se congruenta articulara. -Sa prezinte variante stanga/ dreapta -Sa prezinte minim 4 dimensiuni diferentiate stanga/ dreapta -Modalitate de implantare sa fie cimentata -Sa permita corecta pozitionare cu ghid centromedular posibilitate fixarii si cu offset . -Suprafata articulara sa fie lustruita. Termen restant al sterilizării nu mai mic de 3 ani la momentul livrării - </t>
  </si>
  <si>
    <t>7.2</t>
  </si>
  <si>
    <t>component tibial</t>
  </si>
  <si>
    <t xml:space="preserve">Componenta tibiala - Sa fie confectionata din aliaj Titan sau CoCr; - Sa fie universala sau stanga/ drepta - Componenta tibiala sa prezinte posibilitatea de suprastabilizare si de transformare in proteza de revizie prin atasarea de tije de extensie ; -Sa prezinte modularitate, dimensiuni de tibie si de femur sa poata fi combinate intre ele, pastrandu-se congruenta articulara, astfel, o dimensiune de femur sa se poate combina cu minim 3 dimensiuni de tibie ; -Sa prezinte un sistem de fixare a insertului de polietilenă; -Dimensiuni: minim 5, universale sau stanga/ dreapta -Suprafata de implantare sa fie rugoasa, mata; -Modalitatea de implantare cimentata; -Sa permita corecta pozitionare cu ghid centromedular sau extern; -Sa prezinte un dop filetat distal - fixarea tijei de extensie si offset de 4 si 6mm; - Termen restant al sterilizării nu mai mic de 3 ani la momentul livrării - </t>
  </si>
  <si>
    <t xml:space="preserve">Proteza de revizie de genunchi </t>
  </si>
  <si>
    <t xml:space="preserve">insert suprastabilizat </t>
  </si>
  <si>
    <t xml:space="preserve">Insert tibial suprastabilizat -Sa fie confectionat din polietilena cu greutate moleculara foarte inalta -Sa prezinte marginea tibiala anterioara inclinata pentru a evita impingementul la nivelul tendonului patelar in flexia completa -Sa prezinte modularitate deosebita, dimensiuni extreme de tibie si de femur sa poata fi combinate intre ele, pastrandu-se congruenta articulara, astfel, o dimensiune de femur sa se poate combina cu minim 3 dimensiuni de tibie -Sa permita o flexie de pana la 130˚ -Modalitatea de implantare: sa prezinte un insert detasabil cu sistem de fixare la nivelul piesei tibiale; -Sa prezinte varianta cu posterostabilizare -Dimensiuni multiple: minim 4 dimensiuni de inserturi, fiecare avand minim 6 inaltimi -Grosimea minima a stratului de polietilena sa fie de 9mm -Sa se fixeze de componenta tibiala. - Termen restant al sterilizării nu mai mic de 3 ani la momentul </t>
  </si>
  <si>
    <t>7.4</t>
  </si>
  <si>
    <t xml:space="preserve">tija de extensie </t>
  </si>
  <si>
    <t xml:space="preserve">Tija de extensie -Sa fie confectionate din aliaj de titan -Sa fie incluse cate 2 buc/proteza -Sa fie prezentă posibilitatea de implantare a tijei în 2 variante: cu și fără offset; -Sa se poata implanta atat pe piesa femurala cat si pe cea tibiala - Să prezinte minim 3 dimensiuni de lungime; -Sa se prezinte in diametre cuprinse intre 10mm si 20 mm ; -; - Termen restant al sterilizării nu mai mic de 3 ani la momentul livrării </t>
  </si>
  <si>
    <t>7.5</t>
  </si>
  <si>
    <t>augment femural</t>
  </si>
  <si>
    <t xml:space="preserve">Elemente de augmentare femurala -Sa fie confectionate din aliaj de titan ; -Sa fie adaptate la zona de deficit osos ce necesita augmentare ; -Sa prezinte 2 tipuri disponibile: distal si posterior ; - Sa fie disponibile 5 dimensiuni  in minim 2  grosimi de la 5mm +/_ 1mm pina la 10mm +/_ 1mm ; -Implantabile pe componenta femurala cu surub. - Termen restant al sterilizării nu mai mic de 3 ani la momentul livrării - </t>
  </si>
  <si>
    <t xml:space="preserve">augment tibial </t>
  </si>
  <si>
    <t xml:space="preserve">Elemente de augementare tibiala -Sa fie confectionate din aliaj de titan -Adaptate la zona de deficit osos ce necesita augmentare -Sa fie disponibile in variante de jumatate de bloc -Disponibile minim 2  dimensiuni de inaltimi pina la 10mm +/_2mm. -Implantabile pe componenta tibiala cu șurub  Termen restant al sterilizării nu mai mic de 3 ani la momentul livrării </t>
  </si>
  <si>
    <t>7.7</t>
  </si>
  <si>
    <t xml:space="preserve">patela </t>
  </si>
  <si>
    <t xml:space="preserve">Component patelar - Confectionata din polietilena cu greutate moleculara ultra inalta (UHMWPE) - Sa fie adaptata la forma zonei trohleare a piesei femurale - Minim 3 dimensiuni - Modalitatea de implantare: cimentata,  Termen restant al sterilizării nu mai mic de 3 ani la momentul livrării </t>
  </si>
  <si>
    <t>7.8</t>
  </si>
  <si>
    <t>Setul de instrumente oferit gratuit în folosință conform contractului de comodat, va corespunde următoarelor cerințe: 1. compatibil cu endoprotezele livrate 2. va fi oferit pe perioada de la prima livrare a protezelor până la implantarea ultimei proteze existente în stocul beneficiarului. 3. va fi în trusă de sterilizare specială, cu indicarea codurilor de instrumente din catalog și desenelor pentru acestea. 4. va fi nou (neutilizat) sau pre utilizat în stare excelentă de utilizare (să nu prezinte defecte sau uzuri excesive) În caz de defecțiune, furnizorul va fi obligat să repare sau să înlocuiască utilajul deteriorat în decurs de 72 ore de la solicitarea scrisă a beneficiarului. 5. Pentru implantarea tijelor femurale cimentate și necimentate se va utiliza același instrumentar.</t>
  </si>
  <si>
    <t>7.10</t>
  </si>
  <si>
    <t>005717</t>
  </si>
  <si>
    <t>Endoproteză bipolară de şold (cimentata si necimentată)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</si>
</sst>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sz val="10"/>
      <color rgb="FF000000"/>
      <name val="Times New Roman"/>
      <family val="1"/>
      <charset val="204"/>
    </font>
    <font>
      <sz val="11"/>
      <color indexed="8"/>
      <name val="Times New Roman"/>
      <family val="1"/>
      <charset val="204"/>
    </font>
    <font>
      <sz val="11"/>
      <color indexed="8"/>
      <name val="Times New Roman"/>
      <family val="1"/>
    </font>
    <font>
      <sz val="11"/>
      <color rgb="FF000000"/>
      <name val="Times New Roman"/>
      <family val="1"/>
      <charset val="204"/>
    </font>
    <font>
      <sz val="10"/>
      <name val="Arial"/>
      <family val="2"/>
    </font>
    <font>
      <sz val="1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6" tint="0.7999511703848384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10" fillId="0" borderId="0"/>
  </cellStyleXfs>
  <cellXfs count="73">
    <xf numFmtId="0" fontId="0" fillId="0" borderId="0" xfId="0"/>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2"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0" fillId="0" borderId="1" xfId="0" applyBorder="1"/>
    <xf numFmtId="4" fontId="0" fillId="0" borderId="1" xfId="0" applyNumberFormat="1" applyBorder="1"/>
    <xf numFmtId="49"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4"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5" fillId="0" borderId="1" xfId="0" applyFont="1" applyBorder="1" applyAlignment="1">
      <alignment vertical="center" wrapText="1"/>
    </xf>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1" applyFont="1" applyBorder="1" applyAlignment="1">
      <alignment vertical="center" wrapText="1"/>
    </xf>
    <xf numFmtId="0" fontId="4" fillId="2" borderId="1" xfId="1" applyFont="1" applyFill="1" applyBorder="1" applyAlignment="1">
      <alignment vertical="center" wrapText="1"/>
    </xf>
    <xf numFmtId="1" fontId="4" fillId="2" borderId="1" xfId="0" applyNumberFormat="1" applyFont="1" applyFill="1" applyBorder="1" applyAlignment="1">
      <alignment horizontal="left" vertical="top" wrapText="1"/>
    </xf>
    <xf numFmtId="0" fontId="0" fillId="2" borderId="0" xfId="0" applyFill="1"/>
    <xf numFmtId="1" fontId="4" fillId="0" borderId="1" xfId="0" applyNumberFormat="1" applyFont="1" applyBorder="1" applyAlignment="1">
      <alignment horizontal="left" vertical="top" wrapText="1"/>
    </xf>
    <xf numFmtId="1" fontId="0" fillId="0" borderId="1" xfId="0" applyNumberFormat="1" applyBorder="1" applyAlignment="1">
      <alignment horizontal="center"/>
    </xf>
    <xf numFmtId="0" fontId="0" fillId="6" borderId="1" xfId="0" applyFill="1" applyBorder="1"/>
    <xf numFmtId="1" fontId="0" fillId="6" borderId="1" xfId="0" applyNumberFormat="1" applyFill="1" applyBorder="1" applyAlignment="1">
      <alignment horizontal="center"/>
    </xf>
    <xf numFmtId="0" fontId="4" fillId="2" borderId="1" xfId="2" applyFont="1" applyFill="1" applyBorder="1" applyAlignment="1">
      <alignment vertical="center" wrapText="1"/>
    </xf>
    <xf numFmtId="0" fontId="4" fillId="2" borderId="1" xfId="2" applyFont="1" applyFill="1" applyBorder="1" applyAlignment="1">
      <alignment horizontal="left" vertical="top" wrapText="1"/>
    </xf>
    <xf numFmtId="1" fontId="6" fillId="2" borderId="1" xfId="2" applyNumberFormat="1" applyFont="1" applyFill="1" applyBorder="1" applyAlignment="1">
      <alignment horizontal="left" vertical="top" wrapText="1"/>
    </xf>
    <xf numFmtId="2" fontId="4" fillId="2" borderId="1" xfId="0" applyNumberFormat="1" applyFont="1" applyFill="1" applyBorder="1" applyAlignment="1">
      <alignment horizontal="left" vertical="top" wrapText="1"/>
    </xf>
    <xf numFmtId="0" fontId="4" fillId="0" borderId="1" xfId="2" applyFont="1" applyBorder="1" applyAlignment="1">
      <alignment vertical="center" wrapText="1"/>
    </xf>
    <xf numFmtId="2" fontId="4" fillId="0" borderId="1" xfId="0" applyNumberFormat="1" applyFont="1" applyBorder="1" applyAlignment="1">
      <alignment horizontal="left" vertical="top"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2"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center"/>
    </xf>
    <xf numFmtId="0" fontId="3" fillId="4" borderId="2"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0" fillId="0" borderId="2" xfId="0" applyBorder="1"/>
    <xf numFmtId="4" fontId="0" fillId="0" borderId="2" xfId="0" applyNumberFormat="1" applyBorder="1"/>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2" fontId="8" fillId="0" borderId="1" xfId="0" applyNumberFormat="1" applyFont="1" applyBorder="1" applyAlignment="1" applyProtection="1">
      <alignment horizontal="center" vertical="center" wrapText="1"/>
      <protection hidden="1"/>
    </xf>
    <xf numFmtId="0" fontId="9" fillId="0" borderId="1" xfId="0" applyFont="1" applyBorder="1" applyAlignment="1">
      <alignment horizontal="center" vertical="center" wrapText="1"/>
    </xf>
    <xf numFmtId="2" fontId="11" fillId="0" borderId="1" xfId="3" applyNumberFormat="1" applyFont="1" applyBorder="1" applyAlignment="1" applyProtection="1">
      <alignment horizontal="center" vertical="center"/>
      <protection locked="0"/>
    </xf>
    <xf numFmtId="4" fontId="3" fillId="4"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11" fillId="0" borderId="1" xfId="3" applyFont="1" applyBorder="1" applyProtection="1">
      <protection locked="0"/>
    </xf>
    <xf numFmtId="0" fontId="11" fillId="0" borderId="1" xfId="3" applyFont="1" applyBorder="1" applyAlignment="1" applyProtection="1">
      <alignment horizontal="left" vertical="center" wrapText="1"/>
      <protection locked="0"/>
    </xf>
    <xf numFmtId="0" fontId="11" fillId="0" borderId="1" xfId="3" applyFont="1" applyBorder="1" applyAlignment="1" applyProtection="1">
      <alignment horizontal="center" vertical="center" wrapText="1"/>
      <protection locked="0"/>
    </xf>
    <xf numFmtId="0" fontId="11" fillId="0" borderId="1" xfId="3" applyFont="1" applyBorder="1" applyAlignment="1" applyProtection="1">
      <alignment vertical="center" wrapText="1"/>
      <protection locked="0"/>
    </xf>
    <xf numFmtId="0" fontId="11" fillId="0" borderId="1" xfId="3" applyFont="1" applyBorder="1" applyAlignment="1" applyProtection="1">
      <alignment wrapText="1"/>
      <protection locked="0"/>
    </xf>
    <xf numFmtId="1" fontId="5" fillId="0" borderId="1" xfId="0" applyNumberFormat="1" applyFont="1" applyBorder="1" applyAlignment="1">
      <alignment horizontal="center" vertical="center" wrapText="1"/>
    </xf>
    <xf numFmtId="0" fontId="0" fillId="0" borderId="0" xfId="0" applyAlignment="1">
      <alignment vertical="top"/>
    </xf>
    <xf numFmtId="1" fontId="0" fillId="0" borderId="0" xfId="0" applyNumberFormat="1" applyAlignment="1">
      <alignment horizontal="center" vertical="top"/>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3" fillId="4" borderId="0" xfId="0" applyFont="1" applyFill="1" applyAlignment="1" applyProtection="1">
      <alignment horizontal="center" vertical="center"/>
      <protection locked="0"/>
    </xf>
    <xf numFmtId="4" fontId="0" fillId="0" borderId="0" xfId="0" applyNumberFormat="1"/>
  </cellXfs>
  <cellStyles count="4">
    <cellStyle name="Normal" xfId="0" builtinId="0"/>
    <cellStyle name="Normal 14" xfId="2" xr:uid="{BAFBAD86-A117-4160-B4F6-8A6DCBE2E13B}"/>
    <cellStyle name="Normal 2" xfId="3" xr:uid="{167A5041-9E4D-4EAE-AEC0-7CA6CBF9A8B2}"/>
    <cellStyle name="Normal 2 2 4" xfId="1" xr:uid="{03D617D2-93B7-4F8A-8B30-844256C5B3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22AB-437C-47F7-8B3D-62E5D015C26F}">
  <dimension ref="A1:Y205"/>
  <sheetViews>
    <sheetView tabSelected="1" workbookViewId="0">
      <pane xSplit="1" ySplit="1" topLeftCell="B2" activePane="bottomRight" state="frozen"/>
      <selection pane="topRight" activeCell="B1" sqref="B1"/>
      <selection pane="bottomLeft" activeCell="A2" sqref="A2"/>
      <selection pane="bottomRight" activeCell="D207" sqref="D207"/>
    </sheetView>
  </sheetViews>
  <sheetFormatPr defaultRowHeight="20.100000000000001" customHeight="1" x14ac:dyDescent="0.25"/>
  <cols>
    <col min="1" max="1" width="0" style="66" hidden="1" customWidth="1"/>
    <col min="2" max="2" width="6.140625" style="66" hidden="1" customWidth="1"/>
    <col min="3" max="3" width="9.140625" style="67"/>
    <col min="4" max="4" width="12" style="68" customWidth="1"/>
    <col min="5" max="5" width="14.42578125" style="68" customWidth="1"/>
    <col min="6" max="6" width="24.5703125" style="69" customWidth="1"/>
    <col min="7" max="7" width="9.28515625" style="70" bestFit="1" customWidth="1"/>
    <col min="8" max="8" width="14.85546875" style="70" hidden="1" customWidth="1"/>
    <col min="9" max="9" width="11.7109375" style="71" customWidth="1"/>
    <col min="10" max="10" width="11.140625" style="71" customWidth="1"/>
    <col min="11" max="11" width="14.7109375" style="71" customWidth="1"/>
    <col min="12" max="12" width="11.5703125" style="71" customWidth="1"/>
    <col min="13" max="13" width="10.85546875" style="71" customWidth="1"/>
    <col min="14" max="14" width="12.140625" style="71" customWidth="1"/>
    <col min="15" max="15" width="12.42578125" style="71" customWidth="1"/>
    <col min="16" max="16" width="9.140625" customWidth="1"/>
    <col min="17" max="17" width="13.140625" style="71" customWidth="1"/>
    <col min="18" max="18" width="9.140625" customWidth="1"/>
    <col min="19" max="19" width="11.42578125" style="71" customWidth="1"/>
    <col min="20" max="20" width="9.42578125" style="71" customWidth="1"/>
    <col min="21" max="21" width="10.7109375" style="71" customWidth="1"/>
    <col min="22" max="23" width="9.140625" customWidth="1"/>
    <col min="24" max="24" width="11.7109375" bestFit="1" customWidth="1"/>
    <col min="25" max="25" width="16.42578125" style="72" hidden="1" customWidth="1"/>
  </cols>
  <sheetData>
    <row r="1" spans="1:25" ht="30.75" customHeight="1" x14ac:dyDescent="0.25">
      <c r="A1" s="1" t="s">
        <v>0</v>
      </c>
      <c r="B1" s="1"/>
      <c r="C1" s="2" t="s">
        <v>1</v>
      </c>
      <c r="D1" s="3" t="s">
        <v>2</v>
      </c>
      <c r="E1" s="4" t="s">
        <v>3</v>
      </c>
      <c r="F1" s="1" t="s">
        <v>4</v>
      </c>
      <c r="G1" s="1" t="s">
        <v>5</v>
      </c>
      <c r="H1" s="5" t="s">
        <v>6</v>
      </c>
      <c r="I1" s="5" t="s">
        <v>7</v>
      </c>
      <c r="J1" s="5" t="s">
        <v>8</v>
      </c>
      <c r="K1" s="5" t="s">
        <v>9</v>
      </c>
      <c r="L1" s="5" t="s">
        <v>10</v>
      </c>
      <c r="M1" s="5" t="s">
        <v>11</v>
      </c>
      <c r="N1" s="5" t="s">
        <v>12</v>
      </c>
      <c r="O1" s="5" t="s">
        <v>13</v>
      </c>
      <c r="P1" s="5" t="s">
        <v>14</v>
      </c>
      <c r="Q1" s="5" t="s">
        <v>15</v>
      </c>
      <c r="R1" s="5" t="s">
        <v>16</v>
      </c>
      <c r="S1" s="5" t="s">
        <v>17</v>
      </c>
      <c r="T1" s="5" t="s">
        <v>18</v>
      </c>
      <c r="U1" s="5" t="s">
        <v>19</v>
      </c>
      <c r="V1" s="5" t="s">
        <v>20</v>
      </c>
      <c r="W1" s="5" t="s">
        <v>21</v>
      </c>
      <c r="X1" s="5" t="s">
        <v>22</v>
      </c>
      <c r="Y1" s="5" t="s">
        <v>23</v>
      </c>
    </row>
    <row r="2" spans="1:25" ht="20.100000000000001" customHeight="1" x14ac:dyDescent="0.25">
      <c r="A2" s="6" t="s">
        <v>24</v>
      </c>
      <c r="B2" s="6" t="s">
        <v>25</v>
      </c>
      <c r="C2" s="7" t="s">
        <v>25</v>
      </c>
      <c r="D2" s="8" t="s">
        <v>26</v>
      </c>
      <c r="E2" s="8" t="s">
        <v>27</v>
      </c>
      <c r="F2" s="9" t="s">
        <v>28</v>
      </c>
      <c r="G2" s="10" t="s">
        <v>29</v>
      </c>
      <c r="H2" s="10">
        <v>25288</v>
      </c>
      <c r="I2" s="11"/>
      <c r="J2" s="11"/>
      <c r="K2" s="11">
        <v>0</v>
      </c>
      <c r="L2" s="11"/>
      <c r="M2" s="11">
        <v>5</v>
      </c>
      <c r="N2" s="12">
        <v>10</v>
      </c>
      <c r="O2" s="11"/>
      <c r="P2" s="11">
        <v>0</v>
      </c>
      <c r="Q2" s="11"/>
      <c r="R2" s="11"/>
      <c r="S2" s="11"/>
      <c r="T2" s="11"/>
      <c r="U2" s="11"/>
      <c r="V2" s="11"/>
      <c r="W2" s="11"/>
      <c r="X2" s="13">
        <f t="shared" ref="X2:X65" si="0">I2+J2+K2+L2+N2+M2+O2+P2+Q2+R2+S2+T2+U2+V2+W2</f>
        <v>15</v>
      </c>
      <c r="Y2" s="14">
        <f>H2*X2</f>
        <v>379320</v>
      </c>
    </row>
    <row r="3" spans="1:25" ht="20.100000000000001" customHeight="1" x14ac:dyDescent="0.25">
      <c r="A3" s="15" t="s">
        <v>30</v>
      </c>
      <c r="B3" s="6" t="s">
        <v>25</v>
      </c>
      <c r="C3" s="7" t="s">
        <v>25</v>
      </c>
      <c r="D3" s="16" t="s">
        <v>26</v>
      </c>
      <c r="E3" s="16" t="s">
        <v>31</v>
      </c>
      <c r="F3" s="17" t="s">
        <v>32</v>
      </c>
      <c r="G3" s="18" t="s">
        <v>29</v>
      </c>
      <c r="H3" s="19">
        <v>10888</v>
      </c>
      <c r="I3" s="20"/>
      <c r="J3" s="20"/>
      <c r="K3" s="20">
        <v>0</v>
      </c>
      <c r="L3" s="20"/>
      <c r="M3" s="20">
        <v>5</v>
      </c>
      <c r="N3" s="21">
        <v>10</v>
      </c>
      <c r="O3" s="20"/>
      <c r="P3" s="20">
        <v>0</v>
      </c>
      <c r="Q3" s="20"/>
      <c r="R3" s="20"/>
      <c r="S3" s="20"/>
      <c r="T3" s="20"/>
      <c r="U3" s="20"/>
      <c r="V3" s="20"/>
      <c r="W3" s="20"/>
      <c r="X3" s="13">
        <f t="shared" si="0"/>
        <v>15</v>
      </c>
      <c r="Y3" s="14">
        <f>H3*X3</f>
        <v>163320</v>
      </c>
    </row>
    <row r="4" spans="1:25" ht="20.100000000000001" customHeight="1" x14ac:dyDescent="0.25">
      <c r="A4" s="15" t="s">
        <v>33</v>
      </c>
      <c r="B4" s="6" t="s">
        <v>25</v>
      </c>
      <c r="C4" s="7" t="s">
        <v>25</v>
      </c>
      <c r="D4" s="16" t="s">
        <v>26</v>
      </c>
      <c r="E4" s="16" t="s">
        <v>34</v>
      </c>
      <c r="F4" s="17" t="s">
        <v>35</v>
      </c>
      <c r="G4" s="18" t="s">
        <v>29</v>
      </c>
      <c r="H4" s="19">
        <v>3038</v>
      </c>
      <c r="I4" s="20"/>
      <c r="J4" s="20"/>
      <c r="K4" s="20">
        <v>0</v>
      </c>
      <c r="L4" s="20"/>
      <c r="M4" s="20">
        <v>5</v>
      </c>
      <c r="N4" s="21">
        <v>10</v>
      </c>
      <c r="O4" s="20"/>
      <c r="P4" s="20">
        <v>0</v>
      </c>
      <c r="Q4" s="20"/>
      <c r="R4" s="20"/>
      <c r="S4" s="20"/>
      <c r="T4" s="20"/>
      <c r="U4" s="20"/>
      <c r="V4" s="20"/>
      <c r="W4" s="20"/>
      <c r="X4" s="13">
        <f t="shared" si="0"/>
        <v>15</v>
      </c>
      <c r="Y4" s="14">
        <f>H4*X4</f>
        <v>45570</v>
      </c>
    </row>
    <row r="5" spans="1:25" ht="20.100000000000001" customHeight="1" x14ac:dyDescent="0.25">
      <c r="A5" s="15" t="s">
        <v>36</v>
      </c>
      <c r="B5" s="6" t="s">
        <v>25</v>
      </c>
      <c r="C5" s="7" t="s">
        <v>25</v>
      </c>
      <c r="D5" s="16" t="s">
        <v>26</v>
      </c>
      <c r="E5" s="16" t="s">
        <v>37</v>
      </c>
      <c r="F5" s="17" t="s">
        <v>38</v>
      </c>
      <c r="G5" s="18" t="s">
        <v>29</v>
      </c>
      <c r="H5" s="19">
        <v>3288</v>
      </c>
      <c r="I5" s="20"/>
      <c r="J5" s="20"/>
      <c r="K5" s="20">
        <v>0</v>
      </c>
      <c r="L5" s="20"/>
      <c r="M5" s="20">
        <v>5</v>
      </c>
      <c r="N5" s="21">
        <v>10</v>
      </c>
      <c r="O5" s="20"/>
      <c r="P5" s="20">
        <v>0</v>
      </c>
      <c r="Q5" s="20"/>
      <c r="R5" s="20"/>
      <c r="S5" s="20"/>
      <c r="T5" s="20"/>
      <c r="U5" s="20"/>
      <c r="V5" s="20"/>
      <c r="W5" s="20"/>
      <c r="X5" s="13">
        <f t="shared" si="0"/>
        <v>15</v>
      </c>
      <c r="Y5" s="14">
        <f>H5*X5</f>
        <v>49320</v>
      </c>
    </row>
    <row r="6" spans="1:25" ht="20.100000000000001" customHeight="1" x14ac:dyDescent="0.25">
      <c r="A6" s="15" t="s">
        <v>39</v>
      </c>
      <c r="B6" s="6" t="s">
        <v>25</v>
      </c>
      <c r="C6" s="7" t="s">
        <v>25</v>
      </c>
      <c r="D6" s="16" t="s">
        <v>26</v>
      </c>
      <c r="E6" s="22" t="s">
        <v>40</v>
      </c>
      <c r="F6" s="17" t="s">
        <v>41</v>
      </c>
      <c r="G6" s="18" t="s">
        <v>42</v>
      </c>
      <c r="H6" s="19">
        <v>0</v>
      </c>
      <c r="I6" s="20"/>
      <c r="J6" s="20"/>
      <c r="K6" s="20">
        <v>0</v>
      </c>
      <c r="L6" s="20"/>
      <c r="M6" s="20">
        <v>1</v>
      </c>
      <c r="N6" s="21">
        <v>1</v>
      </c>
      <c r="O6" s="20"/>
      <c r="P6" s="20">
        <v>0</v>
      </c>
      <c r="Q6" s="20"/>
      <c r="R6" s="20"/>
      <c r="S6" s="20"/>
      <c r="T6" s="20"/>
      <c r="U6" s="20"/>
      <c r="V6" s="20"/>
      <c r="W6" s="20"/>
      <c r="X6" s="13">
        <f t="shared" si="0"/>
        <v>2</v>
      </c>
      <c r="Y6" s="14">
        <f>H6*X6</f>
        <v>0</v>
      </c>
    </row>
    <row r="7" spans="1:25" ht="20.100000000000001" customHeight="1" x14ac:dyDescent="0.25">
      <c r="A7" s="15" t="s">
        <v>43</v>
      </c>
      <c r="B7" s="6" t="s">
        <v>25</v>
      </c>
      <c r="C7" s="7" t="s">
        <v>25</v>
      </c>
      <c r="D7" s="16" t="s">
        <v>26</v>
      </c>
      <c r="E7" s="16" t="s">
        <v>44</v>
      </c>
      <c r="F7" s="17" t="s">
        <v>45</v>
      </c>
      <c r="G7" s="18" t="s">
        <v>29</v>
      </c>
      <c r="H7" s="19">
        <v>0</v>
      </c>
      <c r="I7" s="20"/>
      <c r="J7" s="20"/>
      <c r="K7" s="20">
        <v>0</v>
      </c>
      <c r="L7" s="20"/>
      <c r="M7" s="20">
        <v>1</v>
      </c>
      <c r="N7" s="21">
        <v>2</v>
      </c>
      <c r="O7" s="20"/>
      <c r="P7" s="20">
        <v>0</v>
      </c>
      <c r="Q7" s="20"/>
      <c r="R7" s="20"/>
      <c r="S7" s="20"/>
      <c r="T7" s="20"/>
      <c r="U7" s="20"/>
      <c r="V7" s="20"/>
      <c r="W7" s="20"/>
      <c r="X7" s="13">
        <f t="shared" si="0"/>
        <v>3</v>
      </c>
      <c r="Y7" s="14">
        <f>H7*X7</f>
        <v>0</v>
      </c>
    </row>
    <row r="8" spans="1:25" ht="20.100000000000001" customHeight="1" x14ac:dyDescent="0.25">
      <c r="A8" s="15" t="s">
        <v>46</v>
      </c>
      <c r="B8" s="6" t="s">
        <v>25</v>
      </c>
      <c r="C8" s="7" t="s">
        <v>25</v>
      </c>
      <c r="D8" s="16" t="s">
        <v>26</v>
      </c>
      <c r="E8" s="16" t="s">
        <v>47</v>
      </c>
      <c r="F8" s="17" t="s">
        <v>48</v>
      </c>
      <c r="G8" s="18" t="s">
        <v>29</v>
      </c>
      <c r="H8" s="19">
        <v>900</v>
      </c>
      <c r="I8" s="20"/>
      <c r="J8" s="20"/>
      <c r="K8" s="20">
        <v>0</v>
      </c>
      <c r="L8" s="20"/>
      <c r="M8" s="20">
        <v>2</v>
      </c>
      <c r="N8" s="21">
        <v>20</v>
      </c>
      <c r="O8" s="20"/>
      <c r="P8" s="20">
        <v>0</v>
      </c>
      <c r="Q8" s="20"/>
      <c r="R8" s="20"/>
      <c r="S8" s="20"/>
      <c r="T8" s="20"/>
      <c r="U8" s="20"/>
      <c r="V8" s="20"/>
      <c r="W8" s="20"/>
      <c r="X8" s="13">
        <f t="shared" si="0"/>
        <v>22</v>
      </c>
      <c r="Y8" s="14">
        <f>H8*X8</f>
        <v>19800</v>
      </c>
    </row>
    <row r="9" spans="1:25" ht="20.100000000000001" customHeight="1" x14ac:dyDescent="0.25">
      <c r="A9" s="15" t="s">
        <v>49</v>
      </c>
      <c r="B9" s="15" t="s">
        <v>50</v>
      </c>
      <c r="C9" s="23" t="s">
        <v>50</v>
      </c>
      <c r="D9" s="16" t="s">
        <v>51</v>
      </c>
      <c r="E9" s="16" t="s">
        <v>52</v>
      </c>
      <c r="F9" s="17" t="s">
        <v>53</v>
      </c>
      <c r="G9" s="18" t="s">
        <v>29</v>
      </c>
      <c r="H9" s="19">
        <v>29988</v>
      </c>
      <c r="I9" s="20"/>
      <c r="J9" s="20">
        <v>3</v>
      </c>
      <c r="K9" s="20">
        <v>0</v>
      </c>
      <c r="L9" s="20"/>
      <c r="M9" s="20"/>
      <c r="N9" s="21"/>
      <c r="O9" s="20"/>
      <c r="P9" s="20">
        <v>0</v>
      </c>
      <c r="Q9" s="20"/>
      <c r="R9" s="20"/>
      <c r="S9" s="20"/>
      <c r="T9" s="20"/>
      <c r="U9" s="20"/>
      <c r="V9" s="20"/>
      <c r="W9" s="20"/>
      <c r="X9" s="13">
        <f t="shared" si="0"/>
        <v>3</v>
      </c>
      <c r="Y9" s="14">
        <f>H9*X9</f>
        <v>89964</v>
      </c>
    </row>
    <row r="10" spans="1:25" ht="20.100000000000001" customHeight="1" x14ac:dyDescent="0.25">
      <c r="A10" s="15" t="s">
        <v>54</v>
      </c>
      <c r="B10" s="15" t="s">
        <v>50</v>
      </c>
      <c r="C10" s="23" t="s">
        <v>50</v>
      </c>
      <c r="D10" s="16" t="s">
        <v>51</v>
      </c>
      <c r="E10" s="16" t="s">
        <v>55</v>
      </c>
      <c r="F10" s="17" t="s">
        <v>56</v>
      </c>
      <c r="G10" s="18" t="s">
        <v>29</v>
      </c>
      <c r="H10" s="19">
        <v>11888</v>
      </c>
      <c r="I10" s="20"/>
      <c r="J10" s="20">
        <v>3</v>
      </c>
      <c r="K10" s="20"/>
      <c r="L10" s="20"/>
      <c r="M10" s="20"/>
      <c r="N10" s="21"/>
      <c r="O10" s="20"/>
      <c r="P10" s="20">
        <v>0</v>
      </c>
      <c r="Q10" s="20"/>
      <c r="R10" s="20"/>
      <c r="S10" s="20"/>
      <c r="T10" s="20"/>
      <c r="U10" s="20"/>
      <c r="V10" s="20"/>
      <c r="W10" s="20"/>
      <c r="X10" s="13">
        <f t="shared" si="0"/>
        <v>3</v>
      </c>
      <c r="Y10" s="14">
        <f>H10*X10</f>
        <v>35664</v>
      </c>
    </row>
    <row r="11" spans="1:25" ht="20.100000000000001" customHeight="1" x14ac:dyDescent="0.25">
      <c r="A11" s="15" t="s">
        <v>57</v>
      </c>
      <c r="B11" s="15" t="s">
        <v>50</v>
      </c>
      <c r="C11" s="23" t="s">
        <v>50</v>
      </c>
      <c r="D11" s="16" t="s">
        <v>51</v>
      </c>
      <c r="E11" s="16" t="s">
        <v>58</v>
      </c>
      <c r="F11" s="17" t="s">
        <v>59</v>
      </c>
      <c r="G11" s="18" t="s">
        <v>29</v>
      </c>
      <c r="H11" s="19">
        <v>3288</v>
      </c>
      <c r="I11" s="20"/>
      <c r="J11" s="20">
        <v>3</v>
      </c>
      <c r="K11" s="20">
        <v>0</v>
      </c>
      <c r="L11" s="20"/>
      <c r="M11" s="20"/>
      <c r="N11" s="21"/>
      <c r="O11" s="20"/>
      <c r="P11" s="20">
        <v>0</v>
      </c>
      <c r="Q11" s="20"/>
      <c r="R11" s="20"/>
      <c r="S11" s="20"/>
      <c r="T11" s="20"/>
      <c r="U11" s="20"/>
      <c r="V11" s="20"/>
      <c r="W11" s="20"/>
      <c r="X11" s="13">
        <f t="shared" si="0"/>
        <v>3</v>
      </c>
      <c r="Y11" s="14">
        <f>H11*X11</f>
        <v>9864</v>
      </c>
    </row>
    <row r="12" spans="1:25" ht="20.100000000000001" customHeight="1" x14ac:dyDescent="0.25">
      <c r="A12" s="15" t="s">
        <v>60</v>
      </c>
      <c r="B12" s="15" t="s">
        <v>50</v>
      </c>
      <c r="C12" s="23" t="s">
        <v>50</v>
      </c>
      <c r="D12" s="16" t="s">
        <v>51</v>
      </c>
      <c r="E12" s="16" t="s">
        <v>61</v>
      </c>
      <c r="F12" s="17" t="s">
        <v>62</v>
      </c>
      <c r="G12" s="18" t="s">
        <v>29</v>
      </c>
      <c r="H12" s="19">
        <v>25288</v>
      </c>
      <c r="I12" s="20"/>
      <c r="J12" s="20">
        <v>3</v>
      </c>
      <c r="K12" s="20">
        <v>0</v>
      </c>
      <c r="L12" s="20"/>
      <c r="M12" s="20"/>
      <c r="N12" s="21"/>
      <c r="O12" s="20"/>
      <c r="P12" s="20">
        <v>0</v>
      </c>
      <c r="Q12" s="20"/>
      <c r="R12" s="20"/>
      <c r="S12" s="20"/>
      <c r="T12" s="20"/>
      <c r="U12" s="20"/>
      <c r="V12" s="20"/>
      <c r="W12" s="20"/>
      <c r="X12" s="13">
        <f t="shared" si="0"/>
        <v>3</v>
      </c>
      <c r="Y12" s="14">
        <f>H12*X12</f>
        <v>75864</v>
      </c>
    </row>
    <row r="13" spans="1:25" ht="20.100000000000001" customHeight="1" x14ac:dyDescent="0.25">
      <c r="A13" s="15" t="s">
        <v>63</v>
      </c>
      <c r="B13" s="15" t="s">
        <v>50</v>
      </c>
      <c r="C13" s="23" t="s">
        <v>50</v>
      </c>
      <c r="D13" s="16" t="s">
        <v>51</v>
      </c>
      <c r="E13" s="16" t="s">
        <v>64</v>
      </c>
      <c r="F13" s="17" t="s">
        <v>65</v>
      </c>
      <c r="G13" s="18" t="s">
        <v>29</v>
      </c>
      <c r="H13" s="19">
        <v>18888</v>
      </c>
      <c r="I13" s="20"/>
      <c r="J13" s="20">
        <v>1</v>
      </c>
      <c r="K13" s="20">
        <v>0</v>
      </c>
      <c r="L13" s="20"/>
      <c r="M13" s="20"/>
      <c r="N13" s="21"/>
      <c r="O13" s="20"/>
      <c r="P13" s="20">
        <v>0</v>
      </c>
      <c r="Q13" s="20"/>
      <c r="R13" s="20"/>
      <c r="S13" s="20"/>
      <c r="T13" s="20"/>
      <c r="U13" s="20"/>
      <c r="V13" s="20"/>
      <c r="W13" s="20"/>
      <c r="X13" s="13">
        <f t="shared" si="0"/>
        <v>1</v>
      </c>
      <c r="Y13" s="14">
        <f>H13*X13</f>
        <v>18888</v>
      </c>
    </row>
    <row r="14" spans="1:25" ht="20.100000000000001" customHeight="1" x14ac:dyDescent="0.25">
      <c r="A14" s="15" t="s">
        <v>66</v>
      </c>
      <c r="B14" s="15" t="s">
        <v>50</v>
      </c>
      <c r="C14" s="23" t="s">
        <v>50</v>
      </c>
      <c r="D14" s="16" t="s">
        <v>51</v>
      </c>
      <c r="E14" s="16" t="s">
        <v>67</v>
      </c>
      <c r="F14" s="17" t="s">
        <v>68</v>
      </c>
      <c r="G14" s="18" t="s">
        <v>29</v>
      </c>
      <c r="H14" s="19">
        <v>650</v>
      </c>
      <c r="I14" s="20"/>
      <c r="J14" s="20">
        <v>6</v>
      </c>
      <c r="K14" s="20">
        <v>0</v>
      </c>
      <c r="L14" s="20"/>
      <c r="M14" s="20"/>
      <c r="N14" s="21"/>
      <c r="O14" s="20"/>
      <c r="P14" s="20">
        <v>0</v>
      </c>
      <c r="Q14" s="20"/>
      <c r="R14" s="20"/>
      <c r="S14" s="20"/>
      <c r="T14" s="20"/>
      <c r="U14" s="20"/>
      <c r="V14" s="20"/>
      <c r="W14" s="20"/>
      <c r="X14" s="13">
        <f t="shared" si="0"/>
        <v>6</v>
      </c>
      <c r="Y14" s="14">
        <f>H14*X14</f>
        <v>3900</v>
      </c>
    </row>
    <row r="15" spans="1:25" ht="20.100000000000001" customHeight="1" x14ac:dyDescent="0.25">
      <c r="A15" s="15" t="s">
        <v>69</v>
      </c>
      <c r="B15" s="15" t="s">
        <v>50</v>
      </c>
      <c r="C15" s="23" t="s">
        <v>50</v>
      </c>
      <c r="D15" s="16" t="s">
        <v>51</v>
      </c>
      <c r="E15" s="22" t="s">
        <v>40</v>
      </c>
      <c r="F15" s="17" t="s">
        <v>41</v>
      </c>
      <c r="G15" s="18" t="s">
        <v>42</v>
      </c>
      <c r="H15" s="19">
        <v>0</v>
      </c>
      <c r="I15" s="20"/>
      <c r="J15" s="20">
        <v>1</v>
      </c>
      <c r="K15" s="20">
        <v>0</v>
      </c>
      <c r="L15" s="20"/>
      <c r="M15" s="20"/>
      <c r="N15" s="21"/>
      <c r="O15" s="20"/>
      <c r="P15" s="20">
        <v>0</v>
      </c>
      <c r="Q15" s="20"/>
      <c r="R15" s="20"/>
      <c r="S15" s="20"/>
      <c r="T15" s="20"/>
      <c r="U15" s="20"/>
      <c r="V15" s="20"/>
      <c r="W15" s="20"/>
      <c r="X15" s="13">
        <f t="shared" si="0"/>
        <v>1</v>
      </c>
      <c r="Y15" s="14">
        <f>H15*X15</f>
        <v>0</v>
      </c>
    </row>
    <row r="16" spans="1:25" ht="20.100000000000001" customHeight="1" x14ac:dyDescent="0.25">
      <c r="A16" s="15" t="s">
        <v>70</v>
      </c>
      <c r="B16" s="15" t="s">
        <v>50</v>
      </c>
      <c r="C16" s="23" t="s">
        <v>50</v>
      </c>
      <c r="D16" s="16" t="s">
        <v>51</v>
      </c>
      <c r="E16" s="16" t="s">
        <v>44</v>
      </c>
      <c r="F16" s="17" t="s">
        <v>71</v>
      </c>
      <c r="G16" s="18" t="s">
        <v>29</v>
      </c>
      <c r="H16" s="19">
        <v>0</v>
      </c>
      <c r="I16" s="20"/>
      <c r="J16" s="20">
        <v>1</v>
      </c>
      <c r="K16" s="20">
        <v>0</v>
      </c>
      <c r="L16" s="20"/>
      <c r="M16" s="20"/>
      <c r="N16" s="21"/>
      <c r="O16" s="20"/>
      <c r="P16" s="20">
        <v>0</v>
      </c>
      <c r="Q16" s="20"/>
      <c r="R16" s="20"/>
      <c r="S16" s="20"/>
      <c r="T16" s="20"/>
      <c r="U16" s="20"/>
      <c r="V16" s="20"/>
      <c r="W16" s="20"/>
      <c r="X16" s="13">
        <f t="shared" si="0"/>
        <v>1</v>
      </c>
      <c r="Y16" s="14">
        <f>H16*X16</f>
        <v>0</v>
      </c>
    </row>
    <row r="17" spans="1:25" ht="20.100000000000001" customHeight="1" x14ac:dyDescent="0.25">
      <c r="A17" s="15" t="s">
        <v>72</v>
      </c>
      <c r="B17" s="15" t="s">
        <v>50</v>
      </c>
      <c r="C17" s="23" t="s">
        <v>50</v>
      </c>
      <c r="D17" s="16" t="s">
        <v>51</v>
      </c>
      <c r="E17" s="16" t="s">
        <v>47</v>
      </c>
      <c r="F17" s="17" t="s">
        <v>73</v>
      </c>
      <c r="G17" s="18" t="s">
        <v>29</v>
      </c>
      <c r="H17" s="19">
        <v>900</v>
      </c>
      <c r="I17" s="20"/>
      <c r="J17" s="20">
        <v>5</v>
      </c>
      <c r="K17" s="20">
        <v>0</v>
      </c>
      <c r="L17" s="20"/>
      <c r="M17" s="20"/>
      <c r="N17" s="21"/>
      <c r="O17" s="20"/>
      <c r="P17" s="20">
        <v>0</v>
      </c>
      <c r="Q17" s="20"/>
      <c r="R17" s="20"/>
      <c r="S17" s="20"/>
      <c r="T17" s="20"/>
      <c r="U17" s="20"/>
      <c r="V17" s="20"/>
      <c r="W17" s="20"/>
      <c r="X17" s="13">
        <f t="shared" si="0"/>
        <v>5</v>
      </c>
      <c r="Y17" s="14">
        <f>H17*X17</f>
        <v>4500</v>
      </c>
    </row>
    <row r="18" spans="1:25" ht="20.100000000000001" customHeight="1" x14ac:dyDescent="0.25">
      <c r="A18" s="15" t="s">
        <v>74</v>
      </c>
      <c r="B18" s="16" t="s">
        <v>75</v>
      </c>
      <c r="C18" s="24">
        <v>3</v>
      </c>
      <c r="D18" s="16" t="s">
        <v>76</v>
      </c>
      <c r="E18" s="16" t="s">
        <v>77</v>
      </c>
      <c r="F18" s="17" t="s">
        <v>78</v>
      </c>
      <c r="G18" s="18" t="s">
        <v>29</v>
      </c>
      <c r="H18" s="19">
        <v>3850</v>
      </c>
      <c r="I18" s="20"/>
      <c r="J18" s="20"/>
      <c r="K18" s="20">
        <v>5</v>
      </c>
      <c r="L18" s="20"/>
      <c r="M18" s="20"/>
      <c r="N18" s="21"/>
      <c r="O18" s="20"/>
      <c r="P18" s="20">
        <v>0</v>
      </c>
      <c r="Q18" s="20"/>
      <c r="R18" s="20"/>
      <c r="S18" s="20"/>
      <c r="T18" s="20"/>
      <c r="U18" s="20"/>
      <c r="V18" s="20"/>
      <c r="W18" s="20"/>
      <c r="X18" s="13">
        <f t="shared" si="0"/>
        <v>5</v>
      </c>
      <c r="Y18" s="14">
        <f>H18*X18</f>
        <v>19250</v>
      </c>
    </row>
    <row r="19" spans="1:25" ht="20.100000000000001" customHeight="1" x14ac:dyDescent="0.25">
      <c r="A19" s="15" t="s">
        <v>79</v>
      </c>
      <c r="B19" s="16" t="s">
        <v>80</v>
      </c>
      <c r="C19" s="24">
        <v>3</v>
      </c>
      <c r="D19" s="16" t="s">
        <v>76</v>
      </c>
      <c r="E19" s="16" t="s">
        <v>81</v>
      </c>
      <c r="F19" s="17" t="s">
        <v>82</v>
      </c>
      <c r="G19" s="18" t="s">
        <v>29</v>
      </c>
      <c r="H19" s="19">
        <v>210</v>
      </c>
      <c r="I19" s="20"/>
      <c r="J19" s="20"/>
      <c r="K19" s="20">
        <v>11</v>
      </c>
      <c r="L19" s="20"/>
      <c r="M19" s="20"/>
      <c r="N19" s="21"/>
      <c r="O19" s="20"/>
      <c r="P19" s="20">
        <v>0</v>
      </c>
      <c r="Q19" s="20"/>
      <c r="R19" s="20"/>
      <c r="S19" s="20"/>
      <c r="T19" s="20"/>
      <c r="U19" s="20"/>
      <c r="V19" s="20"/>
      <c r="W19" s="20"/>
      <c r="X19" s="13">
        <f t="shared" si="0"/>
        <v>11</v>
      </c>
      <c r="Y19" s="14">
        <f>H19*X19</f>
        <v>2310</v>
      </c>
    </row>
    <row r="20" spans="1:25" ht="20.100000000000001" customHeight="1" x14ac:dyDescent="0.25">
      <c r="A20" s="15" t="s">
        <v>83</v>
      </c>
      <c r="B20" s="16" t="s">
        <v>84</v>
      </c>
      <c r="C20" s="24">
        <v>3</v>
      </c>
      <c r="D20" s="16" t="s">
        <v>76</v>
      </c>
      <c r="E20" s="16" t="s">
        <v>73</v>
      </c>
      <c r="F20" s="17" t="s">
        <v>73</v>
      </c>
      <c r="G20" s="18" t="s">
        <v>29</v>
      </c>
      <c r="H20" s="19">
        <v>336</v>
      </c>
      <c r="I20" s="20"/>
      <c r="J20" s="20"/>
      <c r="K20" s="20">
        <v>219</v>
      </c>
      <c r="L20" s="20"/>
      <c r="M20" s="20"/>
      <c r="N20" s="21"/>
      <c r="O20" s="20"/>
      <c r="P20" s="20">
        <v>0</v>
      </c>
      <c r="Q20" s="20"/>
      <c r="R20" s="20"/>
      <c r="S20" s="20"/>
      <c r="T20" s="20"/>
      <c r="U20" s="20"/>
      <c r="V20" s="20"/>
      <c r="W20" s="20"/>
      <c r="X20" s="13">
        <f t="shared" si="0"/>
        <v>219</v>
      </c>
      <c r="Y20" s="14">
        <f>H20*X20</f>
        <v>73584</v>
      </c>
    </row>
    <row r="21" spans="1:25" ht="20.100000000000001" customHeight="1" x14ac:dyDescent="0.25">
      <c r="A21" s="15" t="s">
        <v>85</v>
      </c>
      <c r="B21" s="16">
        <v>4</v>
      </c>
      <c r="C21" s="24">
        <v>4</v>
      </c>
      <c r="D21" s="25" t="s">
        <v>86</v>
      </c>
      <c r="E21" s="25" t="s">
        <v>87</v>
      </c>
      <c r="F21" s="17" t="s">
        <v>88</v>
      </c>
      <c r="G21" s="19" t="s">
        <v>29</v>
      </c>
      <c r="H21" s="19">
        <v>18288</v>
      </c>
      <c r="I21" s="20"/>
      <c r="J21" s="20">
        <v>100</v>
      </c>
      <c r="K21" s="20">
        <v>50</v>
      </c>
      <c r="L21" s="20"/>
      <c r="M21" s="20"/>
      <c r="N21" s="21"/>
      <c r="O21" s="20"/>
      <c r="P21" s="20">
        <v>0</v>
      </c>
      <c r="Q21" s="20"/>
      <c r="R21" s="20"/>
      <c r="S21" s="20"/>
      <c r="T21" s="20"/>
      <c r="U21" s="20"/>
      <c r="V21" s="20"/>
      <c r="W21" s="20"/>
      <c r="X21" s="13">
        <f t="shared" si="0"/>
        <v>150</v>
      </c>
      <c r="Y21" s="14">
        <f>H21*X21</f>
        <v>2743200</v>
      </c>
    </row>
    <row r="22" spans="1:25" ht="20.100000000000001" customHeight="1" x14ac:dyDescent="0.25">
      <c r="A22" s="15" t="s">
        <v>89</v>
      </c>
      <c r="B22" s="16">
        <v>4</v>
      </c>
      <c r="C22" s="24">
        <v>4</v>
      </c>
      <c r="D22" s="25" t="s">
        <v>86</v>
      </c>
      <c r="E22" s="25" t="s">
        <v>90</v>
      </c>
      <c r="F22" s="17" t="s">
        <v>91</v>
      </c>
      <c r="G22" s="19" t="s">
        <v>29</v>
      </c>
      <c r="H22" s="19">
        <v>15888</v>
      </c>
      <c r="I22" s="20"/>
      <c r="J22" s="20">
        <v>100</v>
      </c>
      <c r="K22" s="20">
        <v>50</v>
      </c>
      <c r="L22" s="20"/>
      <c r="M22" s="20"/>
      <c r="N22" s="21"/>
      <c r="O22" s="20"/>
      <c r="P22" s="20">
        <v>0</v>
      </c>
      <c r="Q22" s="20"/>
      <c r="R22" s="20"/>
      <c r="S22" s="20"/>
      <c r="T22" s="20"/>
      <c r="U22" s="20"/>
      <c r="V22" s="20"/>
      <c r="W22" s="20"/>
      <c r="X22" s="13">
        <f t="shared" si="0"/>
        <v>150</v>
      </c>
      <c r="Y22" s="14">
        <f>H22*X22</f>
        <v>2383200</v>
      </c>
    </row>
    <row r="23" spans="1:25" ht="20.100000000000001" customHeight="1" x14ac:dyDescent="0.25">
      <c r="A23" s="15" t="s">
        <v>92</v>
      </c>
      <c r="B23" s="16">
        <v>4</v>
      </c>
      <c r="C23" s="24">
        <v>4</v>
      </c>
      <c r="D23" s="25" t="s">
        <v>86</v>
      </c>
      <c r="E23" s="25" t="s">
        <v>93</v>
      </c>
      <c r="F23" s="17" t="s">
        <v>94</v>
      </c>
      <c r="G23" s="19" t="s">
        <v>29</v>
      </c>
      <c r="H23" s="19">
        <v>5188</v>
      </c>
      <c r="I23" s="20"/>
      <c r="J23" s="20">
        <v>100</v>
      </c>
      <c r="K23" s="20">
        <v>50</v>
      </c>
      <c r="L23" s="20"/>
      <c r="M23" s="20"/>
      <c r="N23" s="21"/>
      <c r="O23" s="20"/>
      <c r="P23" s="20">
        <v>0</v>
      </c>
      <c r="Q23" s="20"/>
      <c r="R23" s="20"/>
      <c r="S23" s="20"/>
      <c r="T23" s="20"/>
      <c r="U23" s="20"/>
      <c r="V23" s="20"/>
      <c r="W23" s="20"/>
      <c r="X23" s="13">
        <f t="shared" si="0"/>
        <v>150</v>
      </c>
      <c r="Y23" s="14">
        <f>H23*X23</f>
        <v>778200</v>
      </c>
    </row>
    <row r="24" spans="1:25" ht="20.100000000000001" customHeight="1" x14ac:dyDescent="0.25">
      <c r="A24" s="15" t="s">
        <v>95</v>
      </c>
      <c r="B24" s="16">
        <v>4</v>
      </c>
      <c r="C24" s="24">
        <v>4</v>
      </c>
      <c r="D24" s="25" t="s">
        <v>86</v>
      </c>
      <c r="E24" s="22" t="s">
        <v>40</v>
      </c>
      <c r="F24" s="17" t="s">
        <v>41</v>
      </c>
      <c r="G24" s="19" t="s">
        <v>42</v>
      </c>
      <c r="H24" s="19">
        <v>0</v>
      </c>
      <c r="I24" s="20"/>
      <c r="J24" s="20">
        <v>1</v>
      </c>
      <c r="K24" s="20">
        <v>1</v>
      </c>
      <c r="L24" s="20"/>
      <c r="M24" s="20"/>
      <c r="N24" s="21"/>
      <c r="O24" s="20"/>
      <c r="P24" s="20">
        <v>0</v>
      </c>
      <c r="Q24" s="20"/>
      <c r="R24" s="20"/>
      <c r="S24" s="20"/>
      <c r="T24" s="20"/>
      <c r="U24" s="20"/>
      <c r="V24" s="20"/>
      <c r="W24" s="20"/>
      <c r="X24" s="13">
        <f t="shared" si="0"/>
        <v>2</v>
      </c>
      <c r="Y24" s="14">
        <f>H24*X24</f>
        <v>0</v>
      </c>
    </row>
    <row r="25" spans="1:25" ht="20.100000000000001" customHeight="1" x14ac:dyDescent="0.25">
      <c r="A25" s="15" t="s">
        <v>96</v>
      </c>
      <c r="B25" s="16">
        <v>4</v>
      </c>
      <c r="C25" s="24">
        <v>4</v>
      </c>
      <c r="D25" s="25" t="s">
        <v>86</v>
      </c>
      <c r="E25" s="25" t="s">
        <v>97</v>
      </c>
      <c r="F25" s="17" t="s">
        <v>71</v>
      </c>
      <c r="G25" s="19" t="s">
        <v>29</v>
      </c>
      <c r="H25" s="19">
        <v>0</v>
      </c>
      <c r="I25" s="20"/>
      <c r="J25" s="20">
        <v>2</v>
      </c>
      <c r="K25" s="20">
        <v>2</v>
      </c>
      <c r="L25" s="20"/>
      <c r="M25" s="20"/>
      <c r="N25" s="21"/>
      <c r="O25" s="20"/>
      <c r="P25" s="20">
        <v>0</v>
      </c>
      <c r="Q25" s="20"/>
      <c r="R25" s="20"/>
      <c r="S25" s="20"/>
      <c r="T25" s="20"/>
      <c r="U25" s="20"/>
      <c r="V25" s="20"/>
      <c r="W25" s="20"/>
      <c r="X25" s="13">
        <f t="shared" si="0"/>
        <v>4</v>
      </c>
      <c r="Y25" s="14">
        <f>H25*X25</f>
        <v>0</v>
      </c>
    </row>
    <row r="26" spans="1:25" ht="20.100000000000001" customHeight="1" x14ac:dyDescent="0.25">
      <c r="A26" s="15" t="s">
        <v>98</v>
      </c>
      <c r="B26" s="16">
        <v>4</v>
      </c>
      <c r="C26" s="24">
        <v>4</v>
      </c>
      <c r="D26" s="25" t="s">
        <v>86</v>
      </c>
      <c r="E26" s="25" t="s">
        <v>73</v>
      </c>
      <c r="F26" s="17" t="s">
        <v>73</v>
      </c>
      <c r="G26" s="19" t="s">
        <v>29</v>
      </c>
      <c r="H26" s="19">
        <v>750</v>
      </c>
      <c r="I26" s="20"/>
      <c r="J26" s="20">
        <v>50</v>
      </c>
      <c r="K26" s="20">
        <v>50</v>
      </c>
      <c r="L26" s="20"/>
      <c r="M26" s="20"/>
      <c r="N26" s="21"/>
      <c r="O26" s="20"/>
      <c r="P26" s="20">
        <v>0</v>
      </c>
      <c r="Q26" s="20"/>
      <c r="R26" s="20"/>
      <c r="S26" s="20"/>
      <c r="T26" s="20"/>
      <c r="U26" s="20"/>
      <c r="V26" s="20"/>
      <c r="W26" s="20"/>
      <c r="X26" s="13">
        <f t="shared" si="0"/>
        <v>100</v>
      </c>
      <c r="Y26" s="14">
        <f>H26*X26</f>
        <v>75000</v>
      </c>
    </row>
    <row r="27" spans="1:25" ht="20.100000000000001" customHeight="1" x14ac:dyDescent="0.25">
      <c r="A27" s="6" t="s">
        <v>99</v>
      </c>
      <c r="B27" s="16" t="s">
        <v>100</v>
      </c>
      <c r="C27" s="24">
        <v>5</v>
      </c>
      <c r="D27" s="26" t="s">
        <v>101</v>
      </c>
      <c r="E27" s="26" t="s">
        <v>102</v>
      </c>
      <c r="F27" s="9" t="s">
        <v>103</v>
      </c>
      <c r="G27" s="10" t="s">
        <v>29</v>
      </c>
      <c r="H27" s="10">
        <v>43477</v>
      </c>
      <c r="I27" s="11"/>
      <c r="J27" s="11"/>
      <c r="K27" s="11">
        <v>30</v>
      </c>
      <c r="L27" s="11"/>
      <c r="M27" s="11"/>
      <c r="N27" s="12">
        <v>9</v>
      </c>
      <c r="O27" s="21"/>
      <c r="P27" s="11">
        <v>0</v>
      </c>
      <c r="Q27" s="11"/>
      <c r="R27" s="11"/>
      <c r="S27" s="11"/>
      <c r="T27" s="11"/>
      <c r="U27" s="11"/>
      <c r="V27" s="11"/>
      <c r="W27" s="11"/>
      <c r="X27" s="13">
        <f t="shared" si="0"/>
        <v>39</v>
      </c>
      <c r="Y27" s="14">
        <f>H27*X27</f>
        <v>1695603</v>
      </c>
    </row>
    <row r="28" spans="1:25" ht="20.100000000000001" customHeight="1" x14ac:dyDescent="0.25">
      <c r="A28" s="15" t="s">
        <v>104</v>
      </c>
      <c r="B28" s="16" t="s">
        <v>105</v>
      </c>
      <c r="C28" s="24">
        <v>5</v>
      </c>
      <c r="D28" s="25" t="s">
        <v>101</v>
      </c>
      <c r="E28" s="25" t="s">
        <v>106</v>
      </c>
      <c r="F28" s="17" t="s">
        <v>107</v>
      </c>
      <c r="G28" s="19" t="s">
        <v>29</v>
      </c>
      <c r="H28" s="19">
        <v>33539.4</v>
      </c>
      <c r="I28" s="20"/>
      <c r="J28" s="20"/>
      <c r="K28" s="20">
        <v>30</v>
      </c>
      <c r="L28" s="20"/>
      <c r="M28" s="20"/>
      <c r="N28" s="21">
        <v>9</v>
      </c>
      <c r="O28" s="21"/>
      <c r="P28" s="20">
        <v>0</v>
      </c>
      <c r="Q28" s="20"/>
      <c r="R28" s="20"/>
      <c r="S28" s="20"/>
      <c r="T28" s="20"/>
      <c r="U28" s="20"/>
      <c r="V28" s="20"/>
      <c r="W28" s="20"/>
      <c r="X28" s="13">
        <f t="shared" si="0"/>
        <v>39</v>
      </c>
      <c r="Y28" s="14">
        <f>H28*X28</f>
        <v>1308036.6000000001</v>
      </c>
    </row>
    <row r="29" spans="1:25" ht="20.100000000000001" customHeight="1" x14ac:dyDescent="0.25">
      <c r="A29" s="15" t="s">
        <v>108</v>
      </c>
      <c r="B29" s="16" t="s">
        <v>109</v>
      </c>
      <c r="C29" s="24">
        <v>5</v>
      </c>
      <c r="D29" s="25" t="s">
        <v>101</v>
      </c>
      <c r="E29" s="22" t="s">
        <v>40</v>
      </c>
      <c r="F29" s="17" t="s">
        <v>41</v>
      </c>
      <c r="G29" s="19" t="s">
        <v>42</v>
      </c>
      <c r="H29" s="19">
        <v>0</v>
      </c>
      <c r="I29" s="20"/>
      <c r="J29" s="20"/>
      <c r="K29" s="20">
        <v>1</v>
      </c>
      <c r="L29" s="20"/>
      <c r="M29" s="20"/>
      <c r="N29" s="21">
        <v>1</v>
      </c>
      <c r="O29" s="21"/>
      <c r="P29" s="20">
        <v>0</v>
      </c>
      <c r="Q29" s="20"/>
      <c r="R29" s="20"/>
      <c r="S29" s="20"/>
      <c r="T29" s="20"/>
      <c r="U29" s="20"/>
      <c r="V29" s="20"/>
      <c r="W29" s="20"/>
      <c r="X29" s="13">
        <f t="shared" si="0"/>
        <v>2</v>
      </c>
      <c r="Y29" s="14">
        <f>H29*X29</f>
        <v>0</v>
      </c>
    </row>
    <row r="30" spans="1:25" ht="20.100000000000001" customHeight="1" x14ac:dyDescent="0.25">
      <c r="A30" s="15" t="s">
        <v>110</v>
      </c>
      <c r="B30" s="16" t="s">
        <v>111</v>
      </c>
      <c r="C30" s="24">
        <v>5</v>
      </c>
      <c r="D30" s="25" t="s">
        <v>101</v>
      </c>
      <c r="E30" s="25" t="s">
        <v>97</v>
      </c>
      <c r="F30" s="17" t="s">
        <v>71</v>
      </c>
      <c r="G30" s="19" t="s">
        <v>29</v>
      </c>
      <c r="H30" s="19">
        <v>0</v>
      </c>
      <c r="I30" s="20"/>
      <c r="J30" s="20"/>
      <c r="K30" s="20">
        <v>1</v>
      </c>
      <c r="L30" s="20"/>
      <c r="M30" s="20"/>
      <c r="N30" s="21">
        <v>1</v>
      </c>
      <c r="O30" s="21"/>
      <c r="P30" s="20">
        <v>0</v>
      </c>
      <c r="Q30" s="20"/>
      <c r="R30" s="20"/>
      <c r="S30" s="20"/>
      <c r="T30" s="20"/>
      <c r="U30" s="20"/>
      <c r="V30" s="20"/>
      <c r="W30" s="20"/>
      <c r="X30" s="13">
        <f t="shared" si="0"/>
        <v>2</v>
      </c>
      <c r="Y30" s="14">
        <f>H30*X30</f>
        <v>0</v>
      </c>
    </row>
    <row r="31" spans="1:25" ht="20.100000000000001" customHeight="1" x14ac:dyDescent="0.25">
      <c r="A31" s="15" t="s">
        <v>112</v>
      </c>
      <c r="B31" s="16" t="s">
        <v>113</v>
      </c>
      <c r="C31" s="24">
        <v>5</v>
      </c>
      <c r="D31" s="25" t="s">
        <v>101</v>
      </c>
      <c r="E31" s="25" t="s">
        <v>73</v>
      </c>
      <c r="F31" s="17" t="s">
        <v>73</v>
      </c>
      <c r="G31" s="19" t="s">
        <v>29</v>
      </c>
      <c r="H31" s="19">
        <v>931.65</v>
      </c>
      <c r="I31" s="20"/>
      <c r="J31" s="20"/>
      <c r="K31" s="20">
        <v>2</v>
      </c>
      <c r="L31" s="20"/>
      <c r="M31" s="20"/>
      <c r="N31" s="21">
        <v>32</v>
      </c>
      <c r="O31" s="21"/>
      <c r="P31" s="20">
        <v>0</v>
      </c>
      <c r="Q31" s="20"/>
      <c r="R31" s="20"/>
      <c r="S31" s="20"/>
      <c r="T31" s="20"/>
      <c r="U31" s="20"/>
      <c r="V31" s="20"/>
      <c r="W31" s="20"/>
      <c r="X31" s="13">
        <f t="shared" si="0"/>
        <v>34</v>
      </c>
      <c r="Y31" s="14">
        <f>H31*X31</f>
        <v>31676.1</v>
      </c>
    </row>
    <row r="32" spans="1:25" ht="20.100000000000001" customHeight="1" x14ac:dyDescent="0.25">
      <c r="A32" s="6" t="s">
        <v>114</v>
      </c>
      <c r="B32" s="16" t="s">
        <v>115</v>
      </c>
      <c r="C32" s="24">
        <v>6</v>
      </c>
      <c r="D32" s="26" t="s">
        <v>116</v>
      </c>
      <c r="E32" s="26" t="s">
        <v>117</v>
      </c>
      <c r="F32" s="9" t="s">
        <v>118</v>
      </c>
      <c r="G32" s="10" t="s">
        <v>29</v>
      </c>
      <c r="H32" s="10">
        <v>7000</v>
      </c>
      <c r="I32" s="11"/>
      <c r="J32" s="11"/>
      <c r="K32" s="11">
        <v>60</v>
      </c>
      <c r="L32" s="11"/>
      <c r="M32" s="11"/>
      <c r="N32" s="12">
        <v>100</v>
      </c>
      <c r="O32" s="11"/>
      <c r="P32" s="11">
        <v>0</v>
      </c>
      <c r="Q32" s="11"/>
      <c r="R32" s="11"/>
      <c r="S32" s="11"/>
      <c r="T32" s="11">
        <v>20</v>
      </c>
      <c r="U32" s="11"/>
      <c r="V32" s="11"/>
      <c r="W32" s="11"/>
      <c r="X32" s="13">
        <f t="shared" si="0"/>
        <v>180</v>
      </c>
      <c r="Y32" s="14">
        <f>H32*X32</f>
        <v>1260000</v>
      </c>
    </row>
    <row r="33" spans="1:25" ht="20.100000000000001" customHeight="1" x14ac:dyDescent="0.25">
      <c r="A33" s="15" t="s">
        <v>119</v>
      </c>
      <c r="B33" s="16" t="s">
        <v>120</v>
      </c>
      <c r="C33" s="24">
        <v>6</v>
      </c>
      <c r="D33" s="25" t="s">
        <v>116</v>
      </c>
      <c r="E33" s="25" t="s">
        <v>121</v>
      </c>
      <c r="F33" s="17" t="s">
        <v>122</v>
      </c>
      <c r="G33" s="19" t="s">
        <v>29</v>
      </c>
      <c r="H33" s="19">
        <v>7000</v>
      </c>
      <c r="I33" s="20"/>
      <c r="J33" s="20"/>
      <c r="K33" s="20">
        <v>20</v>
      </c>
      <c r="L33" s="20"/>
      <c r="M33" s="20"/>
      <c r="N33" s="21">
        <v>30</v>
      </c>
      <c r="O33" s="20"/>
      <c r="P33" s="20">
        <v>0</v>
      </c>
      <c r="Q33" s="20"/>
      <c r="R33" s="20"/>
      <c r="S33" s="20"/>
      <c r="T33" s="20">
        <v>20</v>
      </c>
      <c r="U33" s="20"/>
      <c r="V33" s="20"/>
      <c r="W33" s="20">
        <v>15</v>
      </c>
      <c r="X33" s="13">
        <f t="shared" si="0"/>
        <v>85</v>
      </c>
      <c r="Y33" s="14">
        <f>H33*X33</f>
        <v>595000</v>
      </c>
    </row>
    <row r="34" spans="1:25" ht="20.100000000000001" customHeight="1" x14ac:dyDescent="0.25">
      <c r="A34" s="15" t="s">
        <v>123</v>
      </c>
      <c r="B34" s="16" t="s">
        <v>124</v>
      </c>
      <c r="C34" s="24">
        <v>6</v>
      </c>
      <c r="D34" s="25" t="s">
        <v>116</v>
      </c>
      <c r="E34" s="25" t="s">
        <v>125</v>
      </c>
      <c r="F34" s="17" t="s">
        <v>126</v>
      </c>
      <c r="G34" s="19" t="s">
        <v>29</v>
      </c>
      <c r="H34" s="19">
        <v>2600</v>
      </c>
      <c r="I34" s="20"/>
      <c r="J34" s="20"/>
      <c r="K34" s="20">
        <v>80</v>
      </c>
      <c r="L34" s="20"/>
      <c r="M34" s="20"/>
      <c r="N34" s="21">
        <v>100</v>
      </c>
      <c r="O34" s="20"/>
      <c r="P34" s="20">
        <v>0</v>
      </c>
      <c r="Q34" s="20"/>
      <c r="R34" s="20"/>
      <c r="S34" s="20"/>
      <c r="T34" s="20">
        <v>20</v>
      </c>
      <c r="U34" s="20"/>
      <c r="V34" s="20"/>
      <c r="W34" s="20">
        <v>15</v>
      </c>
      <c r="X34" s="13">
        <f t="shared" si="0"/>
        <v>215</v>
      </c>
      <c r="Y34" s="14">
        <f>H34*X34</f>
        <v>559000</v>
      </c>
    </row>
    <row r="35" spans="1:25" ht="20.100000000000001" customHeight="1" x14ac:dyDescent="0.25">
      <c r="A35" s="15" t="s">
        <v>127</v>
      </c>
      <c r="B35" s="16" t="s">
        <v>128</v>
      </c>
      <c r="C35" s="24">
        <v>6</v>
      </c>
      <c r="D35" s="25" t="s">
        <v>116</v>
      </c>
      <c r="E35" s="25" t="s">
        <v>129</v>
      </c>
      <c r="F35" s="17" t="s">
        <v>130</v>
      </c>
      <c r="G35" s="19" t="s">
        <v>29</v>
      </c>
      <c r="H35" s="19">
        <v>2750</v>
      </c>
      <c r="I35" s="20"/>
      <c r="J35" s="20"/>
      <c r="K35" s="20">
        <v>80</v>
      </c>
      <c r="L35" s="20"/>
      <c r="M35" s="20"/>
      <c r="N35" s="21">
        <v>100</v>
      </c>
      <c r="O35" s="20"/>
      <c r="P35" s="20">
        <v>0</v>
      </c>
      <c r="Q35" s="20"/>
      <c r="R35" s="20"/>
      <c r="S35" s="20"/>
      <c r="T35" s="20">
        <v>20</v>
      </c>
      <c r="U35" s="20"/>
      <c r="V35" s="20"/>
      <c r="W35" s="20">
        <v>25</v>
      </c>
      <c r="X35" s="13">
        <f t="shared" si="0"/>
        <v>225</v>
      </c>
      <c r="Y35" s="14">
        <f>H35*X35</f>
        <v>618750</v>
      </c>
    </row>
    <row r="36" spans="1:25" ht="20.100000000000001" customHeight="1" x14ac:dyDescent="0.25">
      <c r="A36" s="15" t="s">
        <v>131</v>
      </c>
      <c r="B36" s="16" t="s">
        <v>132</v>
      </c>
      <c r="C36" s="24">
        <v>6</v>
      </c>
      <c r="D36" s="25" t="s">
        <v>116</v>
      </c>
      <c r="E36" s="25" t="s">
        <v>133</v>
      </c>
      <c r="F36" s="17" t="s">
        <v>134</v>
      </c>
      <c r="G36" s="19" t="s">
        <v>29</v>
      </c>
      <c r="H36" s="19">
        <v>6450</v>
      </c>
      <c r="I36" s="20"/>
      <c r="J36" s="20"/>
      <c r="K36" s="20">
        <v>20</v>
      </c>
      <c r="L36" s="20"/>
      <c r="M36" s="20"/>
      <c r="N36" s="21">
        <v>70</v>
      </c>
      <c r="O36" s="20"/>
      <c r="P36" s="20">
        <v>0</v>
      </c>
      <c r="Q36" s="20"/>
      <c r="R36" s="20"/>
      <c r="S36" s="20"/>
      <c r="T36" s="20"/>
      <c r="U36" s="20"/>
      <c r="V36" s="20"/>
      <c r="W36" s="20">
        <v>25</v>
      </c>
      <c r="X36" s="13">
        <f t="shared" si="0"/>
        <v>115</v>
      </c>
      <c r="Y36" s="14">
        <f>H36*X36</f>
        <v>741750</v>
      </c>
    </row>
    <row r="37" spans="1:25" ht="20.100000000000001" customHeight="1" x14ac:dyDescent="0.25">
      <c r="A37" s="15" t="s">
        <v>135</v>
      </c>
      <c r="B37" s="16" t="s">
        <v>136</v>
      </c>
      <c r="C37" s="24">
        <v>6</v>
      </c>
      <c r="D37" s="25" t="s">
        <v>116</v>
      </c>
      <c r="E37" s="25" t="s">
        <v>137</v>
      </c>
      <c r="F37" s="17" t="s">
        <v>138</v>
      </c>
      <c r="G37" s="19" t="s">
        <v>29</v>
      </c>
      <c r="H37" s="19">
        <v>6380</v>
      </c>
      <c r="I37" s="20"/>
      <c r="J37" s="20"/>
      <c r="K37" s="20">
        <v>60</v>
      </c>
      <c r="L37" s="20"/>
      <c r="M37" s="20"/>
      <c r="N37" s="21">
        <v>70</v>
      </c>
      <c r="O37" s="20"/>
      <c r="P37" s="20">
        <v>0</v>
      </c>
      <c r="Q37" s="20"/>
      <c r="R37" s="20"/>
      <c r="S37" s="20"/>
      <c r="T37" s="20"/>
      <c r="U37" s="20"/>
      <c r="V37" s="20"/>
      <c r="W37" s="20">
        <v>10</v>
      </c>
      <c r="X37" s="13">
        <f t="shared" si="0"/>
        <v>140</v>
      </c>
      <c r="Y37" s="14">
        <f>H37*X37</f>
        <v>893200</v>
      </c>
    </row>
    <row r="38" spans="1:25" ht="20.100000000000001" customHeight="1" x14ac:dyDescent="0.25">
      <c r="A38" s="15" t="s">
        <v>139</v>
      </c>
      <c r="B38" s="16" t="s">
        <v>140</v>
      </c>
      <c r="C38" s="24">
        <v>6</v>
      </c>
      <c r="D38" s="25" t="s">
        <v>116</v>
      </c>
      <c r="E38" s="22" t="s">
        <v>40</v>
      </c>
      <c r="F38" s="17" t="s">
        <v>41</v>
      </c>
      <c r="G38" s="19" t="s">
        <v>42</v>
      </c>
      <c r="H38" s="19">
        <v>0</v>
      </c>
      <c r="I38" s="20"/>
      <c r="J38" s="20"/>
      <c r="K38" s="20">
        <v>1</v>
      </c>
      <c r="L38" s="20"/>
      <c r="M38" s="20"/>
      <c r="N38" s="21">
        <v>2</v>
      </c>
      <c r="O38" s="20"/>
      <c r="P38" s="20">
        <v>0</v>
      </c>
      <c r="Q38" s="20"/>
      <c r="R38" s="20"/>
      <c r="S38" s="20"/>
      <c r="T38" s="20">
        <v>1</v>
      </c>
      <c r="U38" s="20"/>
      <c r="V38" s="20"/>
      <c r="W38" s="20">
        <v>1</v>
      </c>
      <c r="X38" s="13">
        <f t="shared" si="0"/>
        <v>5</v>
      </c>
      <c r="Y38" s="14">
        <f>H38*X38</f>
        <v>0</v>
      </c>
    </row>
    <row r="39" spans="1:25" ht="20.100000000000001" customHeight="1" x14ac:dyDescent="0.25">
      <c r="A39" s="15" t="s">
        <v>141</v>
      </c>
      <c r="B39" s="16" t="s">
        <v>142</v>
      </c>
      <c r="C39" s="24">
        <v>6</v>
      </c>
      <c r="D39" s="25" t="s">
        <v>116</v>
      </c>
      <c r="E39" s="25" t="s">
        <v>97</v>
      </c>
      <c r="F39" s="17" t="s">
        <v>71</v>
      </c>
      <c r="G39" s="19" t="s">
        <v>29</v>
      </c>
      <c r="H39" s="19">
        <v>0</v>
      </c>
      <c r="I39" s="20"/>
      <c r="J39" s="20"/>
      <c r="K39" s="20">
        <v>2</v>
      </c>
      <c r="L39" s="20"/>
      <c r="M39" s="20"/>
      <c r="N39" s="21">
        <v>4</v>
      </c>
      <c r="O39" s="20"/>
      <c r="P39" s="20">
        <v>0</v>
      </c>
      <c r="Q39" s="20"/>
      <c r="R39" s="20"/>
      <c r="S39" s="20"/>
      <c r="T39" s="20">
        <v>1</v>
      </c>
      <c r="U39" s="20"/>
      <c r="V39" s="20"/>
      <c r="W39" s="20">
        <v>1</v>
      </c>
      <c r="X39" s="13">
        <f t="shared" si="0"/>
        <v>8</v>
      </c>
      <c r="Y39" s="14">
        <f>H39*X39</f>
        <v>0</v>
      </c>
    </row>
    <row r="40" spans="1:25" ht="20.100000000000001" customHeight="1" x14ac:dyDescent="0.25">
      <c r="A40" s="15" t="s">
        <v>143</v>
      </c>
      <c r="B40" s="16" t="s">
        <v>144</v>
      </c>
      <c r="C40" s="24">
        <v>6</v>
      </c>
      <c r="D40" s="25" t="s">
        <v>116</v>
      </c>
      <c r="E40" s="25" t="s">
        <v>73</v>
      </c>
      <c r="F40" s="17" t="s">
        <v>73</v>
      </c>
      <c r="G40" s="19" t="s">
        <v>29</v>
      </c>
      <c r="H40" s="19">
        <v>0</v>
      </c>
      <c r="I40" s="20"/>
      <c r="J40" s="20"/>
      <c r="K40" s="20">
        <v>30</v>
      </c>
      <c r="L40" s="20"/>
      <c r="M40" s="20"/>
      <c r="N40" s="21">
        <v>80</v>
      </c>
      <c r="O40" s="20"/>
      <c r="P40" s="20">
        <v>0</v>
      </c>
      <c r="Q40" s="20"/>
      <c r="R40" s="20"/>
      <c r="S40" s="20"/>
      <c r="T40" s="20">
        <v>2</v>
      </c>
      <c r="U40" s="20"/>
      <c r="V40" s="20"/>
      <c r="W40" s="20">
        <v>1</v>
      </c>
      <c r="X40" s="13">
        <f t="shared" si="0"/>
        <v>113</v>
      </c>
      <c r="Y40" s="14">
        <f>H40*X40</f>
        <v>0</v>
      </c>
    </row>
    <row r="41" spans="1:25" ht="20.100000000000001" customHeight="1" x14ac:dyDescent="0.25">
      <c r="A41" s="6" t="s">
        <v>145</v>
      </c>
      <c r="B41" s="16" t="s">
        <v>146</v>
      </c>
      <c r="C41" s="24">
        <v>7</v>
      </c>
      <c r="D41" s="26" t="s">
        <v>147</v>
      </c>
      <c r="E41" s="26" t="s">
        <v>117</v>
      </c>
      <c r="F41" s="9" t="s">
        <v>148</v>
      </c>
      <c r="G41" s="10" t="s">
        <v>29</v>
      </c>
      <c r="H41" s="10">
        <v>7000</v>
      </c>
      <c r="I41" s="11"/>
      <c r="J41" s="11"/>
      <c r="K41" s="11">
        <v>0</v>
      </c>
      <c r="L41" s="11"/>
      <c r="M41" s="11"/>
      <c r="N41" s="12">
        <v>50</v>
      </c>
      <c r="O41" s="11"/>
      <c r="P41" s="11">
        <v>0</v>
      </c>
      <c r="Q41" s="11"/>
      <c r="R41" s="11"/>
      <c r="S41" s="11"/>
      <c r="T41" s="11">
        <v>30</v>
      </c>
      <c r="U41" s="11"/>
      <c r="V41" s="11"/>
      <c r="W41" s="11"/>
      <c r="X41" s="13">
        <f t="shared" si="0"/>
        <v>80</v>
      </c>
      <c r="Y41" s="14">
        <f>H41*X41</f>
        <v>560000</v>
      </c>
    </row>
    <row r="42" spans="1:25" ht="20.100000000000001" customHeight="1" x14ac:dyDescent="0.25">
      <c r="A42" s="15" t="s">
        <v>149</v>
      </c>
      <c r="B42" s="16" t="s">
        <v>150</v>
      </c>
      <c r="C42" s="24">
        <v>7</v>
      </c>
      <c r="D42" s="25" t="s">
        <v>147</v>
      </c>
      <c r="E42" s="25" t="s">
        <v>121</v>
      </c>
      <c r="F42" s="17" t="s">
        <v>151</v>
      </c>
      <c r="G42" s="19" t="s">
        <v>29</v>
      </c>
      <c r="H42" s="19">
        <v>7000</v>
      </c>
      <c r="I42" s="20"/>
      <c r="J42" s="20"/>
      <c r="K42" s="20">
        <v>0</v>
      </c>
      <c r="L42" s="20"/>
      <c r="M42" s="20"/>
      <c r="N42" s="21">
        <v>50</v>
      </c>
      <c r="O42" s="20"/>
      <c r="P42" s="20">
        <v>0</v>
      </c>
      <c r="Q42" s="20"/>
      <c r="R42" s="20"/>
      <c r="S42" s="20"/>
      <c r="T42" s="20">
        <v>30</v>
      </c>
      <c r="U42" s="20"/>
      <c r="V42" s="20"/>
      <c r="W42" s="20"/>
      <c r="X42" s="13">
        <f t="shared" si="0"/>
        <v>80</v>
      </c>
      <c r="Y42" s="14">
        <f>H42*X42</f>
        <v>560000</v>
      </c>
    </row>
    <row r="43" spans="1:25" ht="20.100000000000001" customHeight="1" x14ac:dyDescent="0.25">
      <c r="A43" s="15" t="s">
        <v>152</v>
      </c>
      <c r="B43" s="16" t="s">
        <v>153</v>
      </c>
      <c r="C43" s="24">
        <v>7</v>
      </c>
      <c r="D43" s="25" t="s">
        <v>147</v>
      </c>
      <c r="E43" s="25" t="s">
        <v>154</v>
      </c>
      <c r="F43" s="17" t="s">
        <v>155</v>
      </c>
      <c r="G43" s="19" t="s">
        <v>29</v>
      </c>
      <c r="H43" s="19">
        <v>2900</v>
      </c>
      <c r="I43" s="20"/>
      <c r="J43" s="20"/>
      <c r="K43" s="20">
        <v>0</v>
      </c>
      <c r="L43" s="20"/>
      <c r="M43" s="20"/>
      <c r="N43" s="21">
        <v>50</v>
      </c>
      <c r="O43" s="20"/>
      <c r="P43" s="20">
        <v>0</v>
      </c>
      <c r="Q43" s="20"/>
      <c r="R43" s="20"/>
      <c r="S43" s="20"/>
      <c r="T43" s="20">
        <v>30</v>
      </c>
      <c r="U43" s="20"/>
      <c r="V43" s="20"/>
      <c r="W43" s="20"/>
      <c r="X43" s="13">
        <f t="shared" si="0"/>
        <v>80</v>
      </c>
      <c r="Y43" s="14">
        <f>H43*X43</f>
        <v>232000</v>
      </c>
    </row>
    <row r="44" spans="1:25" ht="20.100000000000001" customHeight="1" x14ac:dyDescent="0.25">
      <c r="A44" s="15" t="s">
        <v>156</v>
      </c>
      <c r="B44" s="16" t="s">
        <v>157</v>
      </c>
      <c r="C44" s="24">
        <v>7</v>
      </c>
      <c r="D44" s="25" t="s">
        <v>147</v>
      </c>
      <c r="E44" s="25" t="s">
        <v>158</v>
      </c>
      <c r="F44" s="17" t="s">
        <v>159</v>
      </c>
      <c r="G44" s="19" t="s">
        <v>29</v>
      </c>
      <c r="H44" s="19">
        <v>2850</v>
      </c>
      <c r="I44" s="20"/>
      <c r="J44" s="20"/>
      <c r="K44" s="20">
        <v>0</v>
      </c>
      <c r="L44" s="20"/>
      <c r="M44" s="20"/>
      <c r="N44" s="21">
        <v>30</v>
      </c>
      <c r="O44" s="20"/>
      <c r="P44" s="20">
        <v>0</v>
      </c>
      <c r="Q44" s="20"/>
      <c r="R44" s="20"/>
      <c r="S44" s="20"/>
      <c r="T44" s="20">
        <v>30</v>
      </c>
      <c r="U44" s="20"/>
      <c r="V44" s="20"/>
      <c r="W44" s="20"/>
      <c r="X44" s="13">
        <f t="shared" si="0"/>
        <v>60</v>
      </c>
      <c r="Y44" s="14">
        <f>H44*X44</f>
        <v>171000</v>
      </c>
    </row>
    <row r="45" spans="1:25" ht="20.100000000000001" customHeight="1" x14ac:dyDescent="0.25">
      <c r="A45" s="15" t="s">
        <v>160</v>
      </c>
      <c r="B45" s="16" t="s">
        <v>161</v>
      </c>
      <c r="C45" s="24">
        <v>7</v>
      </c>
      <c r="D45" s="25" t="s">
        <v>147</v>
      </c>
      <c r="E45" s="25" t="s">
        <v>162</v>
      </c>
      <c r="F45" s="17" t="s">
        <v>163</v>
      </c>
      <c r="G45" s="19" t="s">
        <v>29</v>
      </c>
      <c r="H45" s="19">
        <v>7280</v>
      </c>
      <c r="I45" s="20"/>
      <c r="J45" s="20"/>
      <c r="K45" s="20">
        <v>0</v>
      </c>
      <c r="L45" s="20"/>
      <c r="M45" s="20"/>
      <c r="N45" s="21">
        <v>10</v>
      </c>
      <c r="O45" s="20"/>
      <c r="P45" s="20">
        <v>0</v>
      </c>
      <c r="Q45" s="20"/>
      <c r="R45" s="20"/>
      <c r="S45" s="20"/>
      <c r="T45" s="20"/>
      <c r="U45" s="20"/>
      <c r="V45" s="20"/>
      <c r="W45" s="20"/>
      <c r="X45" s="13">
        <f t="shared" si="0"/>
        <v>10</v>
      </c>
      <c r="Y45" s="14">
        <f>H45*X45</f>
        <v>72800</v>
      </c>
    </row>
    <row r="46" spans="1:25" ht="20.100000000000001" customHeight="1" x14ac:dyDescent="0.25">
      <c r="A46" s="15" t="s">
        <v>164</v>
      </c>
      <c r="B46" s="16" t="s">
        <v>165</v>
      </c>
      <c r="C46" s="24">
        <v>7</v>
      </c>
      <c r="D46" s="25" t="s">
        <v>147</v>
      </c>
      <c r="E46" s="25" t="s">
        <v>166</v>
      </c>
      <c r="F46" s="17" t="s">
        <v>167</v>
      </c>
      <c r="G46" s="19" t="s">
        <v>29</v>
      </c>
      <c r="H46" s="19">
        <v>0</v>
      </c>
      <c r="I46" s="20"/>
      <c r="J46" s="20"/>
      <c r="K46" s="20">
        <v>0</v>
      </c>
      <c r="L46" s="20"/>
      <c r="M46" s="20"/>
      <c r="N46" s="21">
        <v>60</v>
      </c>
      <c r="O46" s="20"/>
      <c r="P46" s="20">
        <v>0</v>
      </c>
      <c r="Q46" s="20"/>
      <c r="R46" s="20"/>
      <c r="S46" s="20"/>
      <c r="T46" s="20"/>
      <c r="U46" s="20"/>
      <c r="V46" s="20"/>
      <c r="W46" s="20"/>
      <c r="X46" s="13">
        <f t="shared" si="0"/>
        <v>60</v>
      </c>
      <c r="Y46" s="14">
        <f>H46*X46</f>
        <v>0</v>
      </c>
    </row>
    <row r="47" spans="1:25" ht="20.100000000000001" customHeight="1" x14ac:dyDescent="0.25">
      <c r="A47" s="15" t="s">
        <v>168</v>
      </c>
      <c r="B47" s="16" t="s">
        <v>169</v>
      </c>
      <c r="C47" s="24">
        <v>7</v>
      </c>
      <c r="D47" s="25" t="s">
        <v>147</v>
      </c>
      <c r="E47" s="22" t="s">
        <v>40</v>
      </c>
      <c r="F47" s="17" t="s">
        <v>41</v>
      </c>
      <c r="G47" s="19" t="s">
        <v>42</v>
      </c>
      <c r="H47" s="19">
        <v>0</v>
      </c>
      <c r="I47" s="20"/>
      <c r="J47" s="20"/>
      <c r="K47" s="20">
        <v>0</v>
      </c>
      <c r="L47" s="20"/>
      <c r="M47" s="20"/>
      <c r="N47" s="21">
        <v>1</v>
      </c>
      <c r="O47" s="20"/>
      <c r="P47" s="20">
        <v>0</v>
      </c>
      <c r="Q47" s="20"/>
      <c r="R47" s="20"/>
      <c r="S47" s="20"/>
      <c r="T47" s="20">
        <v>1</v>
      </c>
      <c r="U47" s="20"/>
      <c r="V47" s="20"/>
      <c r="W47" s="20"/>
      <c r="X47" s="13">
        <f t="shared" si="0"/>
        <v>2</v>
      </c>
      <c r="Y47" s="14">
        <f>H47*X47</f>
        <v>0</v>
      </c>
    </row>
    <row r="48" spans="1:25" ht="20.100000000000001" customHeight="1" x14ac:dyDescent="0.25">
      <c r="A48" s="15" t="s">
        <v>170</v>
      </c>
      <c r="B48" s="16" t="s">
        <v>171</v>
      </c>
      <c r="C48" s="24">
        <v>7</v>
      </c>
      <c r="D48" s="25" t="s">
        <v>147</v>
      </c>
      <c r="E48" s="25" t="s">
        <v>172</v>
      </c>
      <c r="F48" s="17" t="s">
        <v>173</v>
      </c>
      <c r="G48" s="19" t="s">
        <v>29</v>
      </c>
      <c r="H48" s="19">
        <v>0</v>
      </c>
      <c r="I48" s="20"/>
      <c r="J48" s="20"/>
      <c r="K48" s="20">
        <v>0</v>
      </c>
      <c r="L48" s="20"/>
      <c r="M48" s="20"/>
      <c r="N48" s="21">
        <v>2</v>
      </c>
      <c r="O48" s="20"/>
      <c r="P48" s="20">
        <v>0</v>
      </c>
      <c r="Q48" s="20"/>
      <c r="R48" s="20"/>
      <c r="S48" s="20"/>
      <c r="T48" s="20">
        <v>1</v>
      </c>
      <c r="U48" s="20"/>
      <c r="V48" s="20"/>
      <c r="W48" s="20"/>
      <c r="X48" s="13">
        <f t="shared" si="0"/>
        <v>3</v>
      </c>
      <c r="Y48" s="14">
        <f>H48*X48</f>
        <v>0</v>
      </c>
    </row>
    <row r="49" spans="1:25" ht="20.100000000000001" customHeight="1" x14ac:dyDescent="0.25">
      <c r="A49" s="15" t="s">
        <v>174</v>
      </c>
      <c r="B49" s="16" t="s">
        <v>175</v>
      </c>
      <c r="C49" s="24">
        <v>7</v>
      </c>
      <c r="D49" s="25" t="s">
        <v>147</v>
      </c>
      <c r="E49" s="25" t="s">
        <v>73</v>
      </c>
      <c r="F49" s="17" t="s">
        <v>73</v>
      </c>
      <c r="G49" s="19" t="s">
        <v>29</v>
      </c>
      <c r="H49" s="19">
        <v>0</v>
      </c>
      <c r="I49" s="20"/>
      <c r="J49" s="20"/>
      <c r="K49" s="20">
        <v>0</v>
      </c>
      <c r="L49" s="20"/>
      <c r="M49" s="20"/>
      <c r="N49" s="21">
        <v>40</v>
      </c>
      <c r="O49" s="20"/>
      <c r="P49" s="20">
        <v>0</v>
      </c>
      <c r="Q49" s="20"/>
      <c r="R49" s="20"/>
      <c r="S49" s="20"/>
      <c r="T49" s="20">
        <v>3</v>
      </c>
      <c r="U49" s="20"/>
      <c r="V49" s="20"/>
      <c r="W49" s="20"/>
      <c r="X49" s="13">
        <f t="shared" si="0"/>
        <v>43</v>
      </c>
      <c r="Y49" s="14">
        <f>H49*X49</f>
        <v>0</v>
      </c>
    </row>
    <row r="50" spans="1:25" ht="20.100000000000001" customHeight="1" x14ac:dyDescent="0.25">
      <c r="A50" s="6" t="s">
        <v>176</v>
      </c>
      <c r="B50" s="16"/>
      <c r="C50" s="24">
        <v>8</v>
      </c>
      <c r="D50" s="26" t="s">
        <v>177</v>
      </c>
      <c r="E50" s="26" t="s">
        <v>178</v>
      </c>
      <c r="F50" s="9" t="s">
        <v>179</v>
      </c>
      <c r="G50" s="10" t="s">
        <v>29</v>
      </c>
      <c r="H50" s="10">
        <v>6888</v>
      </c>
      <c r="I50" s="11"/>
      <c r="J50" s="11"/>
      <c r="K50" s="11">
        <v>10</v>
      </c>
      <c r="L50" s="11"/>
      <c r="M50" s="11"/>
      <c r="N50" s="12">
        <v>20</v>
      </c>
      <c r="O50" s="11"/>
      <c r="P50" s="11">
        <v>0</v>
      </c>
      <c r="Q50" s="11"/>
      <c r="R50" s="11"/>
      <c r="S50" s="11"/>
      <c r="T50" s="11"/>
      <c r="U50" s="11"/>
      <c r="V50" s="11"/>
      <c r="W50" s="11"/>
      <c r="X50" s="13">
        <f t="shared" si="0"/>
        <v>30</v>
      </c>
      <c r="Y50" s="14">
        <f>H50*X50</f>
        <v>206640</v>
      </c>
    </row>
    <row r="51" spans="1:25" ht="20.100000000000001" customHeight="1" x14ac:dyDescent="0.25">
      <c r="A51" s="15" t="s">
        <v>180</v>
      </c>
      <c r="B51" s="16"/>
      <c r="C51" s="24">
        <v>8</v>
      </c>
      <c r="D51" s="25" t="s">
        <v>177</v>
      </c>
      <c r="E51" s="25" t="s">
        <v>181</v>
      </c>
      <c r="F51" s="17" t="s">
        <v>182</v>
      </c>
      <c r="G51" s="19" t="s">
        <v>29</v>
      </c>
      <c r="H51" s="19">
        <v>11088</v>
      </c>
      <c r="I51" s="20"/>
      <c r="J51" s="20"/>
      <c r="K51" s="20">
        <v>10</v>
      </c>
      <c r="L51" s="20"/>
      <c r="M51" s="20"/>
      <c r="N51" s="21">
        <v>20</v>
      </c>
      <c r="O51" s="20"/>
      <c r="P51" s="20">
        <v>0</v>
      </c>
      <c r="Q51" s="20"/>
      <c r="R51" s="20"/>
      <c r="S51" s="20"/>
      <c r="T51" s="20"/>
      <c r="U51" s="20"/>
      <c r="V51" s="20"/>
      <c r="W51" s="20"/>
      <c r="X51" s="13">
        <f t="shared" si="0"/>
        <v>30</v>
      </c>
      <c r="Y51" s="14">
        <f>H51*X51</f>
        <v>332640</v>
      </c>
    </row>
    <row r="52" spans="1:25" ht="20.100000000000001" customHeight="1" x14ac:dyDescent="0.25">
      <c r="A52" s="15" t="s">
        <v>183</v>
      </c>
      <c r="B52" s="16"/>
      <c r="C52" s="24">
        <v>8</v>
      </c>
      <c r="D52" s="25" t="s">
        <v>177</v>
      </c>
      <c r="E52" s="25" t="s">
        <v>184</v>
      </c>
      <c r="F52" s="17" t="s">
        <v>185</v>
      </c>
      <c r="G52" s="19" t="s">
        <v>29</v>
      </c>
      <c r="H52" s="19">
        <v>4788</v>
      </c>
      <c r="I52" s="20"/>
      <c r="J52" s="20"/>
      <c r="K52" s="20">
        <v>10</v>
      </c>
      <c r="L52" s="20"/>
      <c r="M52" s="20"/>
      <c r="N52" s="21">
        <v>20</v>
      </c>
      <c r="O52" s="20"/>
      <c r="P52" s="20">
        <v>0</v>
      </c>
      <c r="Q52" s="20"/>
      <c r="R52" s="20"/>
      <c r="S52" s="20"/>
      <c r="T52" s="20"/>
      <c r="U52" s="20"/>
      <c r="V52" s="20"/>
      <c r="W52" s="20"/>
      <c r="X52" s="13">
        <f t="shared" si="0"/>
        <v>30</v>
      </c>
      <c r="Y52" s="14">
        <f>H52*X52</f>
        <v>143640</v>
      </c>
    </row>
    <row r="53" spans="1:25" ht="20.100000000000001" customHeight="1" x14ac:dyDescent="0.25">
      <c r="A53" s="15" t="s">
        <v>186</v>
      </c>
      <c r="B53" s="16"/>
      <c r="C53" s="24">
        <v>8</v>
      </c>
      <c r="D53" s="25" t="s">
        <v>177</v>
      </c>
      <c r="E53" s="22" t="s">
        <v>40</v>
      </c>
      <c r="F53" s="17" t="s">
        <v>41</v>
      </c>
      <c r="G53" s="19" t="s">
        <v>42</v>
      </c>
      <c r="H53" s="19">
        <v>0</v>
      </c>
      <c r="I53" s="20"/>
      <c r="J53" s="20"/>
      <c r="K53" s="20">
        <v>1</v>
      </c>
      <c r="L53" s="20"/>
      <c r="M53" s="20"/>
      <c r="N53" s="21">
        <v>1</v>
      </c>
      <c r="O53" s="20"/>
      <c r="P53" s="20">
        <v>0</v>
      </c>
      <c r="Q53" s="20"/>
      <c r="R53" s="20"/>
      <c r="S53" s="20"/>
      <c r="T53" s="20"/>
      <c r="U53" s="20"/>
      <c r="V53" s="20"/>
      <c r="W53" s="20"/>
      <c r="X53" s="13">
        <f t="shared" si="0"/>
        <v>2</v>
      </c>
      <c r="Y53" s="14">
        <f>H53*X53</f>
        <v>0</v>
      </c>
    </row>
    <row r="54" spans="1:25" ht="20.100000000000001" customHeight="1" x14ac:dyDescent="0.25">
      <c r="A54" s="15" t="s">
        <v>187</v>
      </c>
      <c r="B54" s="16"/>
      <c r="C54" s="24">
        <v>8</v>
      </c>
      <c r="D54" s="25" t="s">
        <v>177</v>
      </c>
      <c r="E54" s="25" t="s">
        <v>172</v>
      </c>
      <c r="F54" s="17" t="s">
        <v>172</v>
      </c>
      <c r="G54" s="19" t="s">
        <v>29</v>
      </c>
      <c r="H54" s="19">
        <v>0</v>
      </c>
      <c r="I54" s="20"/>
      <c r="J54" s="20"/>
      <c r="K54" s="20">
        <v>2</v>
      </c>
      <c r="L54" s="20"/>
      <c r="M54" s="20"/>
      <c r="N54" s="21">
        <v>2</v>
      </c>
      <c r="O54" s="20"/>
      <c r="P54" s="20">
        <v>0</v>
      </c>
      <c r="Q54" s="20"/>
      <c r="R54" s="20"/>
      <c r="S54" s="20"/>
      <c r="T54" s="20"/>
      <c r="U54" s="20"/>
      <c r="V54" s="20"/>
      <c r="W54" s="20"/>
      <c r="X54" s="13">
        <f t="shared" si="0"/>
        <v>4</v>
      </c>
      <c r="Y54" s="14">
        <f>H54*X54</f>
        <v>0</v>
      </c>
    </row>
    <row r="55" spans="1:25" ht="20.100000000000001" customHeight="1" x14ac:dyDescent="0.25">
      <c r="A55" s="15" t="s">
        <v>188</v>
      </c>
      <c r="B55" s="16"/>
      <c r="C55" s="24">
        <v>8</v>
      </c>
      <c r="D55" s="25" t="s">
        <v>177</v>
      </c>
      <c r="E55" s="25" t="s">
        <v>73</v>
      </c>
      <c r="F55" s="17" t="s">
        <v>73</v>
      </c>
      <c r="G55" s="19" t="s">
        <v>29</v>
      </c>
      <c r="H55" s="19">
        <v>900</v>
      </c>
      <c r="I55" s="20"/>
      <c r="J55" s="20"/>
      <c r="K55" s="20">
        <v>5</v>
      </c>
      <c r="L55" s="20"/>
      <c r="M55" s="20"/>
      <c r="N55" s="21">
        <v>10</v>
      </c>
      <c r="O55" s="20"/>
      <c r="P55" s="20">
        <v>0</v>
      </c>
      <c r="Q55" s="20"/>
      <c r="R55" s="20"/>
      <c r="S55" s="20"/>
      <c r="T55" s="20"/>
      <c r="U55" s="20"/>
      <c r="V55" s="20"/>
      <c r="W55" s="20"/>
      <c r="X55" s="13">
        <f t="shared" si="0"/>
        <v>15</v>
      </c>
      <c r="Y55" s="14">
        <f>H55*X55</f>
        <v>13500</v>
      </c>
    </row>
    <row r="56" spans="1:25" ht="20.100000000000001" customHeight="1" x14ac:dyDescent="0.25">
      <c r="A56" s="6" t="s">
        <v>189</v>
      </c>
      <c r="B56" s="16" t="s">
        <v>190</v>
      </c>
      <c r="C56" s="24">
        <v>9</v>
      </c>
      <c r="D56" s="26" t="s">
        <v>191</v>
      </c>
      <c r="E56" s="26" t="s">
        <v>191</v>
      </c>
      <c r="F56" s="9" t="s">
        <v>192</v>
      </c>
      <c r="G56" s="10" t="s">
        <v>29</v>
      </c>
      <c r="H56" s="10">
        <v>9000</v>
      </c>
      <c r="I56" s="11"/>
      <c r="J56" s="11"/>
      <c r="K56" s="11">
        <v>10</v>
      </c>
      <c r="L56" s="11"/>
      <c r="M56" s="11"/>
      <c r="N56" s="12">
        <v>10</v>
      </c>
      <c r="O56" s="11"/>
      <c r="P56" s="11">
        <v>0</v>
      </c>
      <c r="Q56" s="11"/>
      <c r="R56" s="11"/>
      <c r="S56" s="11"/>
      <c r="T56" s="11"/>
      <c r="U56" s="11"/>
      <c r="V56" s="11"/>
      <c r="W56" s="11">
        <v>5</v>
      </c>
      <c r="X56" s="13">
        <f t="shared" si="0"/>
        <v>25</v>
      </c>
      <c r="Y56" s="14">
        <f>H56*X56</f>
        <v>225000</v>
      </c>
    </row>
    <row r="57" spans="1:25" ht="20.100000000000001" customHeight="1" x14ac:dyDescent="0.25">
      <c r="A57" s="15" t="s">
        <v>193</v>
      </c>
      <c r="B57" s="16" t="s">
        <v>194</v>
      </c>
      <c r="C57" s="24">
        <v>9</v>
      </c>
      <c r="D57" s="25" t="s">
        <v>191</v>
      </c>
      <c r="E57" s="25" t="s">
        <v>195</v>
      </c>
      <c r="F57" s="17" t="s">
        <v>196</v>
      </c>
      <c r="G57" s="19" t="s">
        <v>29</v>
      </c>
      <c r="H57" s="19">
        <v>4000</v>
      </c>
      <c r="I57" s="20"/>
      <c r="J57" s="20"/>
      <c r="K57" s="20">
        <v>10</v>
      </c>
      <c r="L57" s="20"/>
      <c r="M57" s="20"/>
      <c r="N57" s="21">
        <v>10</v>
      </c>
      <c r="O57" s="20"/>
      <c r="P57" s="20">
        <v>0</v>
      </c>
      <c r="Q57" s="20"/>
      <c r="R57" s="20"/>
      <c r="S57" s="20"/>
      <c r="T57" s="20"/>
      <c r="U57" s="20"/>
      <c r="V57" s="20"/>
      <c r="W57" s="20">
        <v>5</v>
      </c>
      <c r="X57" s="13">
        <f t="shared" si="0"/>
        <v>25</v>
      </c>
      <c r="Y57" s="14">
        <f>H57*X57</f>
        <v>100000</v>
      </c>
    </row>
    <row r="58" spans="1:25" ht="20.100000000000001" customHeight="1" x14ac:dyDescent="0.25">
      <c r="A58" s="15" t="s">
        <v>197</v>
      </c>
      <c r="B58" s="16" t="s">
        <v>198</v>
      </c>
      <c r="C58" s="24">
        <v>9</v>
      </c>
      <c r="D58" s="25" t="s">
        <v>191</v>
      </c>
      <c r="E58" s="22" t="s">
        <v>40</v>
      </c>
      <c r="F58" s="17" t="s">
        <v>41</v>
      </c>
      <c r="G58" s="19" t="s">
        <v>42</v>
      </c>
      <c r="H58" s="19">
        <v>0</v>
      </c>
      <c r="I58" s="20"/>
      <c r="J58" s="20"/>
      <c r="K58" s="20">
        <v>10</v>
      </c>
      <c r="L58" s="20"/>
      <c r="M58" s="20"/>
      <c r="N58" s="21">
        <v>1</v>
      </c>
      <c r="O58" s="20"/>
      <c r="P58" s="20">
        <v>0</v>
      </c>
      <c r="Q58" s="20"/>
      <c r="R58" s="20"/>
      <c r="S58" s="20"/>
      <c r="T58" s="20"/>
      <c r="U58" s="20"/>
      <c r="V58" s="20"/>
      <c r="W58" s="20">
        <v>1</v>
      </c>
      <c r="X58" s="13">
        <f t="shared" si="0"/>
        <v>12</v>
      </c>
      <c r="Y58" s="14">
        <f>H58*X58</f>
        <v>0</v>
      </c>
    </row>
    <row r="59" spans="1:25" ht="20.100000000000001" customHeight="1" x14ac:dyDescent="0.25">
      <c r="A59" s="6" t="s">
        <v>199</v>
      </c>
      <c r="B59" s="16" t="s">
        <v>200</v>
      </c>
      <c r="C59" s="24">
        <v>10</v>
      </c>
      <c r="D59" s="26" t="s">
        <v>201</v>
      </c>
      <c r="E59" s="26" t="s">
        <v>87</v>
      </c>
      <c r="F59" s="9" t="s">
        <v>202</v>
      </c>
      <c r="G59" s="10" t="s">
        <v>29</v>
      </c>
      <c r="H59" s="10">
        <v>9700</v>
      </c>
      <c r="I59" s="11"/>
      <c r="J59" s="11"/>
      <c r="K59" s="11">
        <v>50</v>
      </c>
      <c r="L59" s="11">
        <v>80</v>
      </c>
      <c r="M59" s="11"/>
      <c r="N59" s="12"/>
      <c r="O59" s="11"/>
      <c r="P59" s="11"/>
      <c r="Q59" s="11"/>
      <c r="R59" s="11"/>
      <c r="S59" s="11"/>
      <c r="T59" s="11"/>
      <c r="U59" s="11"/>
      <c r="V59" s="11"/>
      <c r="W59" s="11"/>
      <c r="X59" s="13">
        <f t="shared" si="0"/>
        <v>130</v>
      </c>
      <c r="Y59" s="14">
        <f>H59*X59</f>
        <v>1261000</v>
      </c>
    </row>
    <row r="60" spans="1:25" ht="20.100000000000001" customHeight="1" x14ac:dyDescent="0.25">
      <c r="A60" s="15" t="s">
        <v>203</v>
      </c>
      <c r="B60" s="16" t="s">
        <v>204</v>
      </c>
      <c r="C60" s="24">
        <v>10</v>
      </c>
      <c r="D60" s="25" t="s">
        <v>201</v>
      </c>
      <c r="E60" s="25" t="s">
        <v>205</v>
      </c>
      <c r="F60" s="17" t="s">
        <v>206</v>
      </c>
      <c r="G60" s="19" t="s">
        <v>29</v>
      </c>
      <c r="H60" s="19">
        <v>6200</v>
      </c>
      <c r="I60" s="20"/>
      <c r="J60" s="20"/>
      <c r="K60" s="20">
        <v>50</v>
      </c>
      <c r="L60" s="20">
        <v>80</v>
      </c>
      <c r="M60" s="20"/>
      <c r="N60" s="21"/>
      <c r="O60" s="20"/>
      <c r="P60" s="20"/>
      <c r="Q60" s="20"/>
      <c r="R60" s="20"/>
      <c r="S60" s="20"/>
      <c r="T60" s="20"/>
      <c r="U60" s="20"/>
      <c r="V60" s="20"/>
      <c r="W60" s="20"/>
      <c r="X60" s="13">
        <f t="shared" si="0"/>
        <v>130</v>
      </c>
      <c r="Y60" s="14">
        <f>H60*X60</f>
        <v>806000</v>
      </c>
    </row>
    <row r="61" spans="1:25" ht="20.100000000000001" customHeight="1" x14ac:dyDescent="0.25">
      <c r="A61" s="15" t="s">
        <v>207</v>
      </c>
      <c r="B61" s="16" t="s">
        <v>208</v>
      </c>
      <c r="C61" s="24">
        <v>10</v>
      </c>
      <c r="D61" s="25" t="s">
        <v>201</v>
      </c>
      <c r="E61" s="25" t="s">
        <v>209</v>
      </c>
      <c r="F61" s="17" t="s">
        <v>210</v>
      </c>
      <c r="G61" s="19" t="s">
        <v>29</v>
      </c>
      <c r="H61" s="19">
        <v>2500</v>
      </c>
      <c r="I61" s="20"/>
      <c r="J61" s="20"/>
      <c r="K61" s="20"/>
      <c r="L61" s="20">
        <v>80</v>
      </c>
      <c r="M61" s="20"/>
      <c r="N61" s="21"/>
      <c r="O61" s="20"/>
      <c r="P61" s="20"/>
      <c r="Q61" s="20"/>
      <c r="R61" s="20"/>
      <c r="S61" s="20"/>
      <c r="T61" s="20"/>
      <c r="U61" s="20"/>
      <c r="V61" s="20"/>
      <c r="W61" s="20"/>
      <c r="X61" s="13">
        <f t="shared" si="0"/>
        <v>80</v>
      </c>
      <c r="Y61" s="14">
        <f>H61*X61</f>
        <v>200000</v>
      </c>
    </row>
    <row r="62" spans="1:25" ht="20.100000000000001" customHeight="1" x14ac:dyDescent="0.25">
      <c r="A62" s="15" t="s">
        <v>211</v>
      </c>
      <c r="B62" s="16" t="s">
        <v>212</v>
      </c>
      <c r="C62" s="24">
        <v>10</v>
      </c>
      <c r="D62" s="25" t="s">
        <v>201</v>
      </c>
      <c r="E62" s="22" t="s">
        <v>40</v>
      </c>
      <c r="F62" s="17" t="s">
        <v>41</v>
      </c>
      <c r="G62" s="19" t="s">
        <v>42</v>
      </c>
      <c r="H62" s="19">
        <v>0</v>
      </c>
      <c r="I62" s="20"/>
      <c r="J62" s="20"/>
      <c r="K62" s="20">
        <v>1</v>
      </c>
      <c r="L62" s="20">
        <v>1</v>
      </c>
      <c r="M62" s="20"/>
      <c r="N62" s="21"/>
      <c r="O62" s="20"/>
      <c r="P62" s="20"/>
      <c r="Q62" s="20"/>
      <c r="R62" s="20"/>
      <c r="S62" s="20"/>
      <c r="T62" s="20"/>
      <c r="U62" s="20"/>
      <c r="V62" s="20"/>
      <c r="W62" s="20"/>
      <c r="X62" s="13">
        <f t="shared" si="0"/>
        <v>2</v>
      </c>
      <c r="Y62" s="14">
        <f>H62*X62</f>
        <v>0</v>
      </c>
    </row>
    <row r="63" spans="1:25" ht="20.100000000000001" customHeight="1" x14ac:dyDescent="0.25">
      <c r="A63" s="15" t="s">
        <v>213</v>
      </c>
      <c r="B63" s="16" t="s">
        <v>214</v>
      </c>
      <c r="C63" s="24">
        <v>10</v>
      </c>
      <c r="D63" s="25" t="s">
        <v>201</v>
      </c>
      <c r="E63" s="25" t="s">
        <v>172</v>
      </c>
      <c r="F63" s="17" t="s">
        <v>172</v>
      </c>
      <c r="G63" s="19" t="s">
        <v>29</v>
      </c>
      <c r="H63" s="19">
        <v>0</v>
      </c>
      <c r="I63" s="20"/>
      <c r="J63" s="20"/>
      <c r="K63" s="20">
        <v>2</v>
      </c>
      <c r="L63" s="20">
        <v>2</v>
      </c>
      <c r="M63" s="20"/>
      <c r="N63" s="21"/>
      <c r="O63" s="20"/>
      <c r="P63" s="20"/>
      <c r="Q63" s="20"/>
      <c r="R63" s="20"/>
      <c r="S63" s="20"/>
      <c r="T63" s="20"/>
      <c r="U63" s="20"/>
      <c r="V63" s="20"/>
      <c r="W63" s="20"/>
      <c r="X63" s="13">
        <f t="shared" si="0"/>
        <v>4</v>
      </c>
      <c r="Y63" s="14">
        <f>H63*X63</f>
        <v>0</v>
      </c>
    </row>
    <row r="64" spans="1:25" ht="20.100000000000001" customHeight="1" x14ac:dyDescent="0.25">
      <c r="A64" s="15" t="s">
        <v>215</v>
      </c>
      <c r="B64" s="16" t="s">
        <v>216</v>
      </c>
      <c r="C64" s="24">
        <v>10</v>
      </c>
      <c r="D64" s="25" t="s">
        <v>201</v>
      </c>
      <c r="E64" s="25" t="s">
        <v>73</v>
      </c>
      <c r="F64" s="17" t="s">
        <v>73</v>
      </c>
      <c r="G64" s="19" t="s">
        <v>29</v>
      </c>
      <c r="H64" s="19">
        <v>336</v>
      </c>
      <c r="I64" s="20"/>
      <c r="J64" s="20"/>
      <c r="K64" s="20">
        <v>50</v>
      </c>
      <c r="L64" s="20">
        <v>20</v>
      </c>
      <c r="M64" s="20"/>
      <c r="N64" s="21"/>
      <c r="O64" s="20"/>
      <c r="P64" s="20"/>
      <c r="Q64" s="20"/>
      <c r="R64" s="20"/>
      <c r="S64" s="20"/>
      <c r="T64" s="20"/>
      <c r="U64" s="20"/>
      <c r="V64" s="20"/>
      <c r="W64" s="20"/>
      <c r="X64" s="13">
        <f t="shared" si="0"/>
        <v>70</v>
      </c>
      <c r="Y64" s="14">
        <f>H64*X64</f>
        <v>23520</v>
      </c>
    </row>
    <row r="65" spans="1:25" ht="20.100000000000001" customHeight="1" x14ac:dyDescent="0.25">
      <c r="A65" s="6" t="s">
        <v>217</v>
      </c>
      <c r="B65" s="16" t="s">
        <v>218</v>
      </c>
      <c r="C65" s="24">
        <v>11</v>
      </c>
      <c r="D65" s="8" t="s">
        <v>219</v>
      </c>
      <c r="E65" s="8" t="s">
        <v>219</v>
      </c>
      <c r="F65" s="9" t="s">
        <v>220</v>
      </c>
      <c r="G65" s="10" t="s">
        <v>29</v>
      </c>
      <c r="H65" s="10">
        <v>651.57479999999998</v>
      </c>
      <c r="I65" s="11"/>
      <c r="J65" s="11"/>
      <c r="K65" s="11"/>
      <c r="L65" s="11">
        <v>19</v>
      </c>
      <c r="M65" s="11"/>
      <c r="N65" s="12">
        <v>800</v>
      </c>
      <c r="O65" s="11"/>
      <c r="P65" s="11">
        <v>0</v>
      </c>
      <c r="Q65" s="11"/>
      <c r="R65" s="11"/>
      <c r="S65" s="11"/>
      <c r="T65" s="11"/>
      <c r="U65" s="11"/>
      <c r="V65" s="11"/>
      <c r="W65" s="11"/>
      <c r="X65" s="13">
        <f t="shared" si="0"/>
        <v>819</v>
      </c>
      <c r="Y65" s="14">
        <f>H65*X65</f>
        <v>533639.76119999995</v>
      </c>
    </row>
    <row r="66" spans="1:25" ht="20.100000000000001" customHeight="1" x14ac:dyDescent="0.25">
      <c r="A66" s="6" t="s">
        <v>221</v>
      </c>
      <c r="B66" s="16" t="s">
        <v>222</v>
      </c>
      <c r="C66" s="24">
        <v>12</v>
      </c>
      <c r="D66" s="8" t="s">
        <v>223</v>
      </c>
      <c r="E66" s="8" t="s">
        <v>224</v>
      </c>
      <c r="F66" s="9" t="s">
        <v>225</v>
      </c>
      <c r="G66" s="10" t="s">
        <v>29</v>
      </c>
      <c r="H66" s="10">
        <v>60500</v>
      </c>
      <c r="I66" s="11"/>
      <c r="J66" s="11"/>
      <c r="K66" s="11">
        <v>8</v>
      </c>
      <c r="L66" s="11"/>
      <c r="M66" s="11"/>
      <c r="N66" s="12">
        <v>3</v>
      </c>
      <c r="O66" s="11"/>
      <c r="P66" s="11">
        <v>0</v>
      </c>
      <c r="Q66" s="11"/>
      <c r="R66" s="11"/>
      <c r="S66" s="11"/>
      <c r="T66" s="11"/>
      <c r="U66" s="11"/>
      <c r="V66" s="11"/>
      <c r="W66" s="11"/>
      <c r="X66" s="13">
        <f t="shared" ref="X66:X129" si="1">I66+J66+K66+L66+N66+M66+O66+P66+Q66+R66+S66+T66+U66+V66+W66</f>
        <v>11</v>
      </c>
      <c r="Y66" s="14">
        <f>H66*X66</f>
        <v>665500</v>
      </c>
    </row>
    <row r="67" spans="1:25" ht="20.100000000000001" customHeight="1" x14ac:dyDescent="0.25">
      <c r="A67" s="15" t="s">
        <v>226</v>
      </c>
      <c r="B67" s="16" t="s">
        <v>227</v>
      </c>
      <c r="C67" s="24">
        <v>12</v>
      </c>
      <c r="D67" s="16" t="s">
        <v>223</v>
      </c>
      <c r="E67" s="16" t="s">
        <v>228</v>
      </c>
      <c r="F67" s="17" t="s">
        <v>229</v>
      </c>
      <c r="G67" s="19" t="s">
        <v>29</v>
      </c>
      <c r="H67" s="19">
        <v>30900</v>
      </c>
      <c r="I67" s="20"/>
      <c r="J67" s="20"/>
      <c r="K67" s="20">
        <v>8</v>
      </c>
      <c r="L67" s="20"/>
      <c r="M67" s="20"/>
      <c r="N67" s="21">
        <v>3</v>
      </c>
      <c r="O67" s="20"/>
      <c r="P67" s="20">
        <v>0</v>
      </c>
      <c r="Q67" s="20"/>
      <c r="R67" s="20"/>
      <c r="S67" s="20"/>
      <c r="T67" s="20"/>
      <c r="U67" s="20"/>
      <c r="V67" s="20"/>
      <c r="W67" s="20"/>
      <c r="X67" s="13">
        <f t="shared" si="1"/>
        <v>11</v>
      </c>
      <c r="Y67" s="14">
        <f>H67*X67</f>
        <v>339900</v>
      </c>
    </row>
    <row r="68" spans="1:25" ht="20.100000000000001" customHeight="1" x14ac:dyDescent="0.25">
      <c r="A68" s="15" t="s">
        <v>230</v>
      </c>
      <c r="B68" s="16" t="s">
        <v>231</v>
      </c>
      <c r="C68" s="24">
        <v>12</v>
      </c>
      <c r="D68" s="16" t="s">
        <v>223</v>
      </c>
      <c r="E68" s="16" t="s">
        <v>232</v>
      </c>
      <c r="F68" s="17" t="s">
        <v>233</v>
      </c>
      <c r="G68" s="19" t="s">
        <v>29</v>
      </c>
      <c r="H68" s="19">
        <v>38300</v>
      </c>
      <c r="I68" s="20"/>
      <c r="J68" s="20"/>
      <c r="K68" s="20">
        <v>8</v>
      </c>
      <c r="L68" s="20"/>
      <c r="M68" s="20"/>
      <c r="N68" s="21">
        <v>3</v>
      </c>
      <c r="O68" s="20"/>
      <c r="P68" s="20">
        <v>0</v>
      </c>
      <c r="Q68" s="20"/>
      <c r="R68" s="20"/>
      <c r="S68" s="20"/>
      <c r="T68" s="20"/>
      <c r="U68" s="20"/>
      <c r="V68" s="20"/>
      <c r="W68" s="20"/>
      <c r="X68" s="13">
        <f t="shared" si="1"/>
        <v>11</v>
      </c>
      <c r="Y68" s="14">
        <f>H68*X68</f>
        <v>421300</v>
      </c>
    </row>
    <row r="69" spans="1:25" ht="20.100000000000001" customHeight="1" x14ac:dyDescent="0.25">
      <c r="A69" s="15" t="s">
        <v>234</v>
      </c>
      <c r="B69" s="16" t="s">
        <v>235</v>
      </c>
      <c r="C69" s="24">
        <v>12</v>
      </c>
      <c r="D69" s="16" t="s">
        <v>223</v>
      </c>
      <c r="E69" s="16" t="s">
        <v>236</v>
      </c>
      <c r="F69" s="17" t="s">
        <v>237</v>
      </c>
      <c r="G69" s="19" t="s">
        <v>29</v>
      </c>
      <c r="H69" s="19">
        <v>12700</v>
      </c>
      <c r="I69" s="20"/>
      <c r="J69" s="20"/>
      <c r="K69" s="20">
        <v>0</v>
      </c>
      <c r="L69" s="20"/>
      <c r="M69" s="20"/>
      <c r="N69" s="21">
        <v>8</v>
      </c>
      <c r="O69" s="20"/>
      <c r="P69" s="20">
        <v>0</v>
      </c>
      <c r="Q69" s="20"/>
      <c r="R69" s="20"/>
      <c r="S69" s="20"/>
      <c r="T69" s="20"/>
      <c r="U69" s="20"/>
      <c r="V69" s="20"/>
      <c r="W69" s="20"/>
      <c r="X69" s="13">
        <f t="shared" si="1"/>
        <v>8</v>
      </c>
      <c r="Y69" s="14">
        <f>H69*X69</f>
        <v>101600</v>
      </c>
    </row>
    <row r="70" spans="1:25" ht="20.100000000000001" customHeight="1" x14ac:dyDescent="0.25">
      <c r="A70" s="15" t="s">
        <v>238</v>
      </c>
      <c r="B70" s="16" t="s">
        <v>239</v>
      </c>
      <c r="C70" s="24">
        <v>12</v>
      </c>
      <c r="D70" s="16" t="s">
        <v>223</v>
      </c>
      <c r="E70" s="16" t="s">
        <v>240</v>
      </c>
      <c r="F70" s="17" t="s">
        <v>241</v>
      </c>
      <c r="G70" s="19" t="s">
        <v>29</v>
      </c>
      <c r="H70" s="19">
        <v>1500</v>
      </c>
      <c r="I70" s="20"/>
      <c r="J70" s="20"/>
      <c r="K70" s="20">
        <v>0</v>
      </c>
      <c r="L70" s="20"/>
      <c r="M70" s="20"/>
      <c r="N70" s="21">
        <v>1</v>
      </c>
      <c r="O70" s="20"/>
      <c r="P70" s="20">
        <v>0</v>
      </c>
      <c r="Q70" s="20"/>
      <c r="R70" s="20"/>
      <c r="S70" s="20"/>
      <c r="T70" s="20"/>
      <c r="U70" s="20"/>
      <c r="V70" s="20"/>
      <c r="W70" s="20"/>
      <c r="X70" s="13">
        <f t="shared" si="1"/>
        <v>1</v>
      </c>
      <c r="Y70" s="14">
        <f>H70*X70</f>
        <v>1500</v>
      </c>
    </row>
    <row r="71" spans="1:25" ht="20.100000000000001" customHeight="1" x14ac:dyDescent="0.25">
      <c r="A71" s="15" t="s">
        <v>242</v>
      </c>
      <c r="B71" s="16" t="s">
        <v>243</v>
      </c>
      <c r="C71" s="24">
        <v>12</v>
      </c>
      <c r="D71" s="16" t="s">
        <v>223</v>
      </c>
      <c r="E71" s="16" t="s">
        <v>244</v>
      </c>
      <c r="F71" s="17" t="s">
        <v>245</v>
      </c>
      <c r="G71" s="19" t="s">
        <v>29</v>
      </c>
      <c r="H71" s="19">
        <v>12400</v>
      </c>
      <c r="I71" s="20"/>
      <c r="J71" s="20"/>
      <c r="K71" s="20">
        <v>8</v>
      </c>
      <c r="L71" s="20"/>
      <c r="M71" s="20"/>
      <c r="N71" s="21">
        <v>3</v>
      </c>
      <c r="O71" s="20"/>
      <c r="P71" s="20">
        <v>0</v>
      </c>
      <c r="Q71" s="20"/>
      <c r="R71" s="20"/>
      <c r="S71" s="20"/>
      <c r="T71" s="20"/>
      <c r="U71" s="20"/>
      <c r="V71" s="20"/>
      <c r="W71" s="20"/>
      <c r="X71" s="13">
        <f t="shared" si="1"/>
        <v>11</v>
      </c>
      <c r="Y71" s="14">
        <f>H71*X71</f>
        <v>136400</v>
      </c>
    </row>
    <row r="72" spans="1:25" ht="20.100000000000001" customHeight="1" x14ac:dyDescent="0.25">
      <c r="A72" s="15" t="s">
        <v>246</v>
      </c>
      <c r="B72" s="16" t="s">
        <v>247</v>
      </c>
      <c r="C72" s="24">
        <v>12</v>
      </c>
      <c r="D72" s="16" t="s">
        <v>223</v>
      </c>
      <c r="E72" s="16" t="s">
        <v>248</v>
      </c>
      <c r="F72" s="17" t="s">
        <v>249</v>
      </c>
      <c r="G72" s="19" t="s">
        <v>29</v>
      </c>
      <c r="H72" s="19">
        <v>13800</v>
      </c>
      <c r="I72" s="20"/>
      <c r="J72" s="20"/>
      <c r="K72" s="20">
        <v>8</v>
      </c>
      <c r="L72" s="20"/>
      <c r="M72" s="20"/>
      <c r="N72" s="21">
        <v>3</v>
      </c>
      <c r="O72" s="20"/>
      <c r="P72" s="20">
        <v>0</v>
      </c>
      <c r="Q72" s="20"/>
      <c r="R72" s="20"/>
      <c r="S72" s="20"/>
      <c r="T72" s="20"/>
      <c r="U72" s="20"/>
      <c r="V72" s="20"/>
      <c r="W72" s="20"/>
      <c r="X72" s="13">
        <f t="shared" si="1"/>
        <v>11</v>
      </c>
      <c r="Y72" s="14">
        <f>H72*X72</f>
        <v>151800</v>
      </c>
    </row>
    <row r="73" spans="1:25" ht="20.100000000000001" customHeight="1" x14ac:dyDescent="0.25">
      <c r="A73" s="15" t="s">
        <v>250</v>
      </c>
      <c r="B73" s="16" t="s">
        <v>251</v>
      </c>
      <c r="C73" s="24">
        <v>12</v>
      </c>
      <c r="D73" s="16" t="s">
        <v>223</v>
      </c>
      <c r="E73" s="22" t="s">
        <v>40</v>
      </c>
      <c r="F73" s="17" t="s">
        <v>41</v>
      </c>
      <c r="G73" s="19" t="s">
        <v>42</v>
      </c>
      <c r="H73" s="19">
        <v>0</v>
      </c>
      <c r="I73" s="20"/>
      <c r="J73" s="20"/>
      <c r="K73" s="20">
        <v>0</v>
      </c>
      <c r="L73" s="20"/>
      <c r="M73" s="20"/>
      <c r="N73" s="21">
        <v>1</v>
      </c>
      <c r="O73" s="20"/>
      <c r="P73" s="20">
        <v>0</v>
      </c>
      <c r="Q73" s="20"/>
      <c r="R73" s="20"/>
      <c r="S73" s="20"/>
      <c r="T73" s="20"/>
      <c r="U73" s="20"/>
      <c r="V73" s="20"/>
      <c r="W73" s="20"/>
      <c r="X73" s="13">
        <f t="shared" si="1"/>
        <v>1</v>
      </c>
      <c r="Y73" s="14">
        <f>H73*X73</f>
        <v>0</v>
      </c>
    </row>
    <row r="74" spans="1:25" ht="20.100000000000001" customHeight="1" x14ac:dyDescent="0.25">
      <c r="A74" s="15" t="s">
        <v>252</v>
      </c>
      <c r="B74" s="16" t="s">
        <v>253</v>
      </c>
      <c r="C74" s="24">
        <v>12</v>
      </c>
      <c r="D74" s="16" t="s">
        <v>223</v>
      </c>
      <c r="E74" s="16" t="s">
        <v>97</v>
      </c>
      <c r="F74" s="17" t="s">
        <v>254</v>
      </c>
      <c r="G74" s="19" t="s">
        <v>29</v>
      </c>
      <c r="H74" s="19">
        <v>0</v>
      </c>
      <c r="I74" s="20"/>
      <c r="J74" s="20"/>
      <c r="K74" s="20">
        <v>0</v>
      </c>
      <c r="L74" s="20"/>
      <c r="M74" s="20"/>
      <c r="N74" s="21">
        <v>2</v>
      </c>
      <c r="O74" s="20"/>
      <c r="P74" s="20">
        <v>0</v>
      </c>
      <c r="Q74" s="20"/>
      <c r="R74" s="20"/>
      <c r="S74" s="20"/>
      <c r="T74" s="20"/>
      <c r="U74" s="20"/>
      <c r="V74" s="20"/>
      <c r="W74" s="20"/>
      <c r="X74" s="13">
        <f t="shared" si="1"/>
        <v>2</v>
      </c>
      <c r="Y74" s="14">
        <f>H74*X74</f>
        <v>0</v>
      </c>
    </row>
    <row r="75" spans="1:25" ht="20.100000000000001" customHeight="1" x14ac:dyDescent="0.25">
      <c r="A75" s="15" t="s">
        <v>255</v>
      </c>
      <c r="B75" s="16" t="s">
        <v>256</v>
      </c>
      <c r="C75" s="24">
        <v>12</v>
      </c>
      <c r="D75" s="16" t="s">
        <v>223</v>
      </c>
      <c r="E75" s="16" t="s">
        <v>73</v>
      </c>
      <c r="F75" s="17" t="s">
        <v>257</v>
      </c>
      <c r="G75" s="19" t="s">
        <v>29</v>
      </c>
      <c r="H75" s="19">
        <v>300</v>
      </c>
      <c r="I75" s="20"/>
      <c r="J75" s="20"/>
      <c r="K75" s="20">
        <v>0</v>
      </c>
      <c r="L75" s="20"/>
      <c r="M75" s="20"/>
      <c r="N75" s="21">
        <v>5</v>
      </c>
      <c r="O75" s="20"/>
      <c r="P75" s="20">
        <v>0</v>
      </c>
      <c r="Q75" s="20"/>
      <c r="R75" s="20"/>
      <c r="S75" s="20"/>
      <c r="T75" s="20"/>
      <c r="U75" s="20"/>
      <c r="V75" s="20"/>
      <c r="W75" s="20"/>
      <c r="X75" s="13">
        <f t="shared" si="1"/>
        <v>5</v>
      </c>
      <c r="Y75" s="14">
        <f>H75*X75</f>
        <v>1500</v>
      </c>
    </row>
    <row r="76" spans="1:25" s="28" customFormat="1" ht="20.100000000000001" customHeight="1" x14ac:dyDescent="0.25">
      <c r="A76" s="6" t="s">
        <v>258</v>
      </c>
      <c r="B76" s="6"/>
      <c r="C76" s="7" t="s">
        <v>259</v>
      </c>
      <c r="D76" s="8" t="s">
        <v>260</v>
      </c>
      <c r="E76" s="8" t="s">
        <v>261</v>
      </c>
      <c r="F76" s="27" t="s">
        <v>262</v>
      </c>
      <c r="G76" s="10" t="s">
        <v>29</v>
      </c>
      <c r="H76" s="10">
        <v>65000</v>
      </c>
      <c r="I76" s="20"/>
      <c r="J76" s="20"/>
      <c r="K76" s="20">
        <v>4</v>
      </c>
      <c r="L76" s="20"/>
      <c r="M76" s="11"/>
      <c r="N76" s="21"/>
      <c r="O76" s="20"/>
      <c r="P76" s="20">
        <v>0</v>
      </c>
      <c r="Q76" s="20"/>
      <c r="R76" s="20"/>
      <c r="S76" s="20"/>
      <c r="T76" s="20"/>
      <c r="U76" s="20"/>
      <c r="V76" s="20"/>
      <c r="W76" s="11"/>
      <c r="X76" s="13">
        <f t="shared" si="1"/>
        <v>4</v>
      </c>
      <c r="Y76" s="14">
        <f>H76*X76</f>
        <v>260000</v>
      </c>
    </row>
    <row r="77" spans="1:25" ht="20.100000000000001" customHeight="1" x14ac:dyDescent="0.25">
      <c r="A77" s="15" t="s">
        <v>263</v>
      </c>
      <c r="B77" s="15"/>
      <c r="C77" s="23" t="s">
        <v>259</v>
      </c>
      <c r="D77" s="16" t="s">
        <v>260</v>
      </c>
      <c r="E77" s="16" t="s">
        <v>264</v>
      </c>
      <c r="F77" s="29" t="s">
        <v>265</v>
      </c>
      <c r="G77" s="19" t="s">
        <v>29</v>
      </c>
      <c r="H77" s="19">
        <v>43500</v>
      </c>
      <c r="I77" s="20"/>
      <c r="J77" s="20"/>
      <c r="K77" s="20">
        <v>4</v>
      </c>
      <c r="L77" s="20"/>
      <c r="M77" s="20"/>
      <c r="N77" s="21"/>
      <c r="O77" s="20"/>
      <c r="P77" s="20">
        <v>0</v>
      </c>
      <c r="Q77" s="20"/>
      <c r="R77" s="20"/>
      <c r="S77" s="20"/>
      <c r="T77" s="20"/>
      <c r="U77" s="20"/>
      <c r="V77" s="20"/>
      <c r="W77" s="20"/>
      <c r="X77" s="13">
        <f t="shared" si="1"/>
        <v>4</v>
      </c>
      <c r="Y77" s="14">
        <f>H77*X77</f>
        <v>174000</v>
      </c>
    </row>
    <row r="78" spans="1:25" ht="20.100000000000001" customHeight="1" x14ac:dyDescent="0.25">
      <c r="A78" s="15" t="s">
        <v>266</v>
      </c>
      <c r="B78" s="15"/>
      <c r="C78" s="7" t="s">
        <v>259</v>
      </c>
      <c r="D78" s="16" t="s">
        <v>260</v>
      </c>
      <c r="E78" s="16" t="s">
        <v>267</v>
      </c>
      <c r="F78" s="29" t="s">
        <v>268</v>
      </c>
      <c r="G78" s="19" t="s">
        <v>29</v>
      </c>
      <c r="H78" s="19">
        <v>38300</v>
      </c>
      <c r="I78" s="20"/>
      <c r="J78" s="20"/>
      <c r="K78" s="20">
        <v>4</v>
      </c>
      <c r="L78" s="20"/>
      <c r="M78" s="20"/>
      <c r="N78" s="21"/>
      <c r="O78" s="20"/>
      <c r="P78" s="20">
        <v>0</v>
      </c>
      <c r="Q78" s="20"/>
      <c r="R78" s="20"/>
      <c r="S78" s="20"/>
      <c r="T78" s="20"/>
      <c r="U78" s="20"/>
      <c r="V78" s="20"/>
      <c r="W78" s="20"/>
      <c r="X78" s="13">
        <f t="shared" si="1"/>
        <v>4</v>
      </c>
      <c r="Y78" s="14">
        <f>H78*X78</f>
        <v>153200</v>
      </c>
    </row>
    <row r="79" spans="1:25" ht="20.100000000000001" customHeight="1" x14ac:dyDescent="0.25">
      <c r="A79" s="15" t="s">
        <v>269</v>
      </c>
      <c r="B79" s="15"/>
      <c r="C79" s="23" t="s">
        <v>259</v>
      </c>
      <c r="D79" s="16" t="s">
        <v>260</v>
      </c>
      <c r="E79" s="16" t="s">
        <v>224</v>
      </c>
      <c r="F79" s="29" t="s">
        <v>270</v>
      </c>
      <c r="G79" s="19" t="s">
        <v>29</v>
      </c>
      <c r="H79" s="19">
        <v>60500</v>
      </c>
      <c r="I79" s="20"/>
      <c r="J79" s="20"/>
      <c r="K79" s="20">
        <v>1</v>
      </c>
      <c r="L79" s="20"/>
      <c r="M79" s="20"/>
      <c r="N79" s="21"/>
      <c r="O79" s="20"/>
      <c r="P79" s="20">
        <v>0</v>
      </c>
      <c r="Q79" s="20"/>
      <c r="R79" s="20"/>
      <c r="S79" s="20"/>
      <c r="T79" s="20"/>
      <c r="U79" s="20"/>
      <c r="V79" s="20"/>
      <c r="W79" s="20"/>
      <c r="X79" s="13">
        <f t="shared" si="1"/>
        <v>1</v>
      </c>
      <c r="Y79" s="14">
        <f>H79*X79</f>
        <v>60500</v>
      </c>
    </row>
    <row r="80" spans="1:25" ht="20.100000000000001" customHeight="1" x14ac:dyDescent="0.25">
      <c r="A80" s="15" t="s">
        <v>271</v>
      </c>
      <c r="B80" s="15"/>
      <c r="C80" s="7" t="s">
        <v>259</v>
      </c>
      <c r="D80" s="16" t="s">
        <v>260</v>
      </c>
      <c r="E80" s="16" t="s">
        <v>272</v>
      </c>
      <c r="F80" s="29" t="s">
        <v>273</v>
      </c>
      <c r="G80" s="19" t="s">
        <v>29</v>
      </c>
      <c r="H80" s="19">
        <v>30900</v>
      </c>
      <c r="I80" s="20"/>
      <c r="J80" s="20"/>
      <c r="K80" s="20">
        <v>1</v>
      </c>
      <c r="L80" s="20"/>
      <c r="M80" s="20"/>
      <c r="N80" s="21"/>
      <c r="O80" s="20"/>
      <c r="P80" s="20">
        <v>0</v>
      </c>
      <c r="Q80" s="20"/>
      <c r="R80" s="20"/>
      <c r="S80" s="20"/>
      <c r="T80" s="20"/>
      <c r="U80" s="20"/>
      <c r="V80" s="20"/>
      <c r="W80" s="20"/>
      <c r="X80" s="13">
        <f t="shared" si="1"/>
        <v>1</v>
      </c>
      <c r="Y80" s="14">
        <f>H80*X80</f>
        <v>30900</v>
      </c>
    </row>
    <row r="81" spans="1:25" ht="20.100000000000001" customHeight="1" x14ac:dyDescent="0.25">
      <c r="A81" s="15" t="s">
        <v>274</v>
      </c>
      <c r="B81" s="15"/>
      <c r="C81" s="23" t="s">
        <v>259</v>
      </c>
      <c r="D81" s="16" t="s">
        <v>260</v>
      </c>
      <c r="E81" s="16" t="s">
        <v>240</v>
      </c>
      <c r="F81" s="29" t="s">
        <v>241</v>
      </c>
      <c r="G81" s="19" t="s">
        <v>29</v>
      </c>
      <c r="H81" s="19">
        <v>1500</v>
      </c>
      <c r="I81" s="20"/>
      <c r="J81" s="20"/>
      <c r="K81" s="20">
        <v>1</v>
      </c>
      <c r="L81" s="20"/>
      <c r="M81" s="20"/>
      <c r="N81" s="21"/>
      <c r="O81" s="20"/>
      <c r="P81" s="20">
        <v>0</v>
      </c>
      <c r="Q81" s="20"/>
      <c r="R81" s="20"/>
      <c r="S81" s="20"/>
      <c r="T81" s="20"/>
      <c r="U81" s="20"/>
      <c r="V81" s="20"/>
      <c r="W81" s="20"/>
      <c r="X81" s="13">
        <f t="shared" si="1"/>
        <v>1</v>
      </c>
      <c r="Y81" s="14">
        <f>H81*X81</f>
        <v>1500</v>
      </c>
    </row>
    <row r="82" spans="1:25" ht="20.100000000000001" customHeight="1" x14ac:dyDescent="0.25">
      <c r="A82" s="15" t="s">
        <v>275</v>
      </c>
      <c r="B82" s="15"/>
      <c r="C82" s="7" t="s">
        <v>259</v>
      </c>
      <c r="D82" s="16" t="s">
        <v>260</v>
      </c>
      <c r="E82" s="16" t="s">
        <v>244</v>
      </c>
      <c r="F82" s="29" t="s">
        <v>276</v>
      </c>
      <c r="G82" s="19" t="s">
        <v>29</v>
      </c>
      <c r="H82" s="19">
        <v>12400</v>
      </c>
      <c r="I82" s="20"/>
      <c r="J82" s="20"/>
      <c r="K82" s="20">
        <v>1</v>
      </c>
      <c r="L82" s="20"/>
      <c r="M82" s="20"/>
      <c r="N82" s="21"/>
      <c r="O82" s="20"/>
      <c r="P82" s="20">
        <v>0</v>
      </c>
      <c r="Q82" s="20"/>
      <c r="R82" s="20"/>
      <c r="S82" s="20"/>
      <c r="T82" s="20"/>
      <c r="U82" s="20"/>
      <c r="V82" s="20"/>
      <c r="W82" s="20"/>
      <c r="X82" s="13">
        <f t="shared" si="1"/>
        <v>1</v>
      </c>
      <c r="Y82" s="14">
        <f>H82*X82</f>
        <v>12400</v>
      </c>
    </row>
    <row r="83" spans="1:25" ht="20.100000000000001" customHeight="1" x14ac:dyDescent="0.25">
      <c r="A83" s="15" t="s">
        <v>277</v>
      </c>
      <c r="B83" s="15"/>
      <c r="C83" s="23" t="s">
        <v>259</v>
      </c>
      <c r="D83" s="16" t="s">
        <v>260</v>
      </c>
      <c r="E83" s="16" t="s">
        <v>248</v>
      </c>
      <c r="F83" s="29" t="s">
        <v>278</v>
      </c>
      <c r="G83" s="19" t="s">
        <v>29</v>
      </c>
      <c r="H83" s="19">
        <v>13800</v>
      </c>
      <c r="I83" s="20"/>
      <c r="J83" s="20"/>
      <c r="K83" s="20">
        <v>1</v>
      </c>
      <c r="L83" s="20"/>
      <c r="M83" s="20"/>
      <c r="N83" s="21"/>
      <c r="O83" s="20"/>
      <c r="P83" s="20">
        <v>0</v>
      </c>
      <c r="Q83" s="20"/>
      <c r="R83" s="20"/>
      <c r="S83" s="20"/>
      <c r="T83" s="20"/>
      <c r="U83" s="20"/>
      <c r="V83" s="20"/>
      <c r="W83" s="20"/>
      <c r="X83" s="13">
        <f t="shared" si="1"/>
        <v>1</v>
      </c>
      <c r="Y83" s="14">
        <f>H83*X83</f>
        <v>13800</v>
      </c>
    </row>
    <row r="84" spans="1:25" ht="20.100000000000001" customHeight="1" x14ac:dyDescent="0.25">
      <c r="A84" s="15" t="s">
        <v>279</v>
      </c>
      <c r="B84" s="15"/>
      <c r="C84" s="7" t="s">
        <v>259</v>
      </c>
      <c r="D84" s="16" t="s">
        <v>260</v>
      </c>
      <c r="E84" s="16" t="s">
        <v>280</v>
      </c>
      <c r="F84" s="29" t="s">
        <v>281</v>
      </c>
      <c r="G84" s="19" t="s">
        <v>29</v>
      </c>
      <c r="H84" s="19">
        <v>12700</v>
      </c>
      <c r="I84" s="20"/>
      <c r="J84" s="20"/>
      <c r="K84" s="20">
        <v>5</v>
      </c>
      <c r="L84" s="20"/>
      <c r="M84" s="20"/>
      <c r="N84" s="21"/>
      <c r="O84" s="20"/>
      <c r="P84" s="20">
        <v>0</v>
      </c>
      <c r="Q84" s="20"/>
      <c r="R84" s="20"/>
      <c r="S84" s="20"/>
      <c r="T84" s="20"/>
      <c r="U84" s="20"/>
      <c r="V84" s="20"/>
      <c r="W84" s="20"/>
      <c r="X84" s="13">
        <f t="shared" si="1"/>
        <v>5</v>
      </c>
      <c r="Y84" s="14">
        <f>H84*X84</f>
        <v>63500</v>
      </c>
    </row>
    <row r="85" spans="1:25" ht="20.100000000000001" customHeight="1" x14ac:dyDescent="0.25">
      <c r="A85" s="15" t="s">
        <v>282</v>
      </c>
      <c r="B85" s="15"/>
      <c r="C85" s="23" t="s">
        <v>259</v>
      </c>
      <c r="D85" s="16" t="s">
        <v>260</v>
      </c>
      <c r="E85" s="16" t="s">
        <v>283</v>
      </c>
      <c r="F85" s="29" t="s">
        <v>284</v>
      </c>
      <c r="G85" s="19" t="s">
        <v>29</v>
      </c>
      <c r="H85" s="19">
        <v>5500</v>
      </c>
      <c r="I85" s="20"/>
      <c r="J85" s="20"/>
      <c r="K85" s="20">
        <v>2</v>
      </c>
      <c r="L85" s="20"/>
      <c r="M85" s="20"/>
      <c r="N85" s="21"/>
      <c r="O85" s="20"/>
      <c r="P85" s="20">
        <v>0</v>
      </c>
      <c r="Q85" s="20"/>
      <c r="R85" s="20"/>
      <c r="S85" s="20"/>
      <c r="T85" s="20"/>
      <c r="U85" s="20"/>
      <c r="V85" s="20"/>
      <c r="W85" s="20"/>
      <c r="X85" s="13">
        <f t="shared" si="1"/>
        <v>2</v>
      </c>
      <c r="Y85" s="14">
        <f>H85*X85</f>
        <v>11000</v>
      </c>
    </row>
    <row r="86" spans="1:25" ht="20.100000000000001" customHeight="1" x14ac:dyDescent="0.25">
      <c r="A86" s="15" t="s">
        <v>285</v>
      </c>
      <c r="B86" s="15"/>
      <c r="C86" s="7" t="s">
        <v>259</v>
      </c>
      <c r="D86" s="16" t="s">
        <v>260</v>
      </c>
      <c r="E86" s="16" t="s">
        <v>286</v>
      </c>
      <c r="F86" s="29" t="s">
        <v>287</v>
      </c>
      <c r="G86" s="19" t="s">
        <v>29</v>
      </c>
      <c r="H86" s="19">
        <v>21500</v>
      </c>
      <c r="I86" s="20"/>
      <c r="J86" s="20"/>
      <c r="K86" s="20">
        <v>4</v>
      </c>
      <c r="L86" s="20"/>
      <c r="M86" s="20"/>
      <c r="N86" s="21"/>
      <c r="O86" s="20"/>
      <c r="P86" s="20">
        <v>0</v>
      </c>
      <c r="Q86" s="20"/>
      <c r="R86" s="20"/>
      <c r="S86" s="20"/>
      <c r="T86" s="20"/>
      <c r="U86" s="20"/>
      <c r="V86" s="20"/>
      <c r="W86" s="20"/>
      <c r="X86" s="13">
        <f t="shared" si="1"/>
        <v>4</v>
      </c>
      <c r="Y86" s="14">
        <f>H86*X86</f>
        <v>86000</v>
      </c>
    </row>
    <row r="87" spans="1:25" ht="20.100000000000001" customHeight="1" x14ac:dyDescent="0.25">
      <c r="A87" s="15" t="s">
        <v>288</v>
      </c>
      <c r="B87" s="15"/>
      <c r="C87" s="23" t="s">
        <v>259</v>
      </c>
      <c r="D87" s="16" t="s">
        <v>260</v>
      </c>
      <c r="E87" s="16" t="s">
        <v>289</v>
      </c>
      <c r="F87" s="29" t="s">
        <v>290</v>
      </c>
      <c r="G87" s="19" t="s">
        <v>29</v>
      </c>
      <c r="H87" s="19">
        <v>33000</v>
      </c>
      <c r="I87" s="20"/>
      <c r="J87" s="20"/>
      <c r="K87" s="20">
        <v>4</v>
      </c>
      <c r="L87" s="20"/>
      <c r="M87" s="20"/>
      <c r="N87" s="21"/>
      <c r="O87" s="20"/>
      <c r="P87" s="20">
        <v>0</v>
      </c>
      <c r="Q87" s="20"/>
      <c r="R87" s="20"/>
      <c r="S87" s="20"/>
      <c r="T87" s="20"/>
      <c r="U87" s="20"/>
      <c r="V87" s="20"/>
      <c r="W87" s="20"/>
      <c r="X87" s="13">
        <f t="shared" si="1"/>
        <v>4</v>
      </c>
      <c r="Y87" s="14">
        <f>H87*X87</f>
        <v>132000</v>
      </c>
    </row>
    <row r="88" spans="1:25" ht="20.100000000000001" customHeight="1" x14ac:dyDescent="0.25">
      <c r="A88" s="15" t="s">
        <v>291</v>
      </c>
      <c r="B88" s="15"/>
      <c r="C88" s="7" t="s">
        <v>259</v>
      </c>
      <c r="D88" s="16" t="s">
        <v>260</v>
      </c>
      <c r="E88" s="16" t="s">
        <v>292</v>
      </c>
      <c r="F88" s="29" t="s">
        <v>293</v>
      </c>
      <c r="G88" s="19" t="s">
        <v>29</v>
      </c>
      <c r="H88" s="19">
        <v>18530</v>
      </c>
      <c r="I88" s="20"/>
      <c r="J88" s="20"/>
      <c r="K88" s="20">
        <v>2</v>
      </c>
      <c r="L88" s="20"/>
      <c r="M88" s="20"/>
      <c r="N88" s="21"/>
      <c r="O88" s="20"/>
      <c r="P88" s="20">
        <v>0</v>
      </c>
      <c r="Q88" s="20"/>
      <c r="R88" s="20"/>
      <c r="S88" s="20"/>
      <c r="T88" s="20"/>
      <c r="U88" s="20"/>
      <c r="V88" s="20"/>
      <c r="W88" s="20"/>
      <c r="X88" s="13">
        <f t="shared" si="1"/>
        <v>2</v>
      </c>
      <c r="Y88" s="14">
        <f>H88*X88</f>
        <v>37060</v>
      </c>
    </row>
    <row r="89" spans="1:25" ht="20.100000000000001" customHeight="1" x14ac:dyDescent="0.25">
      <c r="A89" s="15" t="s">
        <v>294</v>
      </c>
      <c r="B89" s="15"/>
      <c r="C89" s="23" t="s">
        <v>259</v>
      </c>
      <c r="D89" s="16" t="s">
        <v>260</v>
      </c>
      <c r="E89" s="22" t="s">
        <v>40</v>
      </c>
      <c r="F89" s="29" t="s">
        <v>41</v>
      </c>
      <c r="G89" s="19" t="s">
        <v>42</v>
      </c>
      <c r="H89" s="19">
        <v>0</v>
      </c>
      <c r="I89" s="20"/>
      <c r="J89" s="20"/>
      <c r="K89" s="20">
        <v>1</v>
      </c>
      <c r="L89" s="20"/>
      <c r="M89" s="20"/>
      <c r="N89" s="21"/>
      <c r="O89" s="20"/>
      <c r="P89" s="20">
        <v>0</v>
      </c>
      <c r="Q89" s="20"/>
      <c r="R89" s="20"/>
      <c r="S89" s="20"/>
      <c r="T89" s="20"/>
      <c r="U89" s="20"/>
      <c r="V89" s="20"/>
      <c r="W89" s="20"/>
      <c r="X89" s="13">
        <f t="shared" si="1"/>
        <v>1</v>
      </c>
      <c r="Y89" s="14">
        <f>H89*X89</f>
        <v>0</v>
      </c>
    </row>
    <row r="90" spans="1:25" ht="20.100000000000001" customHeight="1" x14ac:dyDescent="0.25">
      <c r="A90" s="15" t="s">
        <v>295</v>
      </c>
      <c r="B90" s="15"/>
      <c r="C90" s="7" t="s">
        <v>259</v>
      </c>
      <c r="D90" s="16" t="s">
        <v>260</v>
      </c>
      <c r="E90" s="16" t="s">
        <v>172</v>
      </c>
      <c r="F90" s="29" t="s">
        <v>254</v>
      </c>
      <c r="G90" s="19" t="s">
        <v>29</v>
      </c>
      <c r="H90" s="19">
        <v>0</v>
      </c>
      <c r="I90" s="20"/>
      <c r="J90" s="20"/>
      <c r="K90" s="20">
        <v>2</v>
      </c>
      <c r="L90" s="20"/>
      <c r="M90" s="20"/>
      <c r="N90" s="21"/>
      <c r="O90" s="20"/>
      <c r="P90" s="20">
        <v>0</v>
      </c>
      <c r="Q90" s="20"/>
      <c r="R90" s="20"/>
      <c r="S90" s="20"/>
      <c r="T90" s="20"/>
      <c r="U90" s="20"/>
      <c r="V90" s="20"/>
      <c r="W90" s="20"/>
      <c r="X90" s="13">
        <f t="shared" si="1"/>
        <v>2</v>
      </c>
      <c r="Y90" s="14">
        <f>H90*X90</f>
        <v>0</v>
      </c>
    </row>
    <row r="91" spans="1:25" ht="20.100000000000001" customHeight="1" x14ac:dyDescent="0.25">
      <c r="A91" s="15" t="s">
        <v>296</v>
      </c>
      <c r="B91" s="15"/>
      <c r="C91" s="23" t="s">
        <v>259</v>
      </c>
      <c r="D91" s="16" t="s">
        <v>260</v>
      </c>
      <c r="E91" s="16" t="s">
        <v>73</v>
      </c>
      <c r="F91" s="29" t="s">
        <v>257</v>
      </c>
      <c r="G91" s="19" t="s">
        <v>29</v>
      </c>
      <c r="H91" s="19">
        <v>300</v>
      </c>
      <c r="I91" s="20"/>
      <c r="J91" s="20"/>
      <c r="K91" s="20">
        <v>5</v>
      </c>
      <c r="L91" s="20"/>
      <c r="M91" s="20"/>
      <c r="N91" s="21"/>
      <c r="O91" s="20"/>
      <c r="P91" s="20">
        <v>0</v>
      </c>
      <c r="Q91" s="20"/>
      <c r="R91" s="20"/>
      <c r="S91" s="20"/>
      <c r="T91" s="20"/>
      <c r="U91" s="20"/>
      <c r="V91" s="20"/>
      <c r="W91" s="20"/>
      <c r="X91" s="13">
        <f t="shared" si="1"/>
        <v>5</v>
      </c>
      <c r="Y91" s="14">
        <f>H91*X91</f>
        <v>1500</v>
      </c>
    </row>
    <row r="92" spans="1:25" ht="20.100000000000001" customHeight="1" x14ac:dyDescent="0.25">
      <c r="A92" s="6" t="s">
        <v>297</v>
      </c>
      <c r="B92" s="6"/>
      <c r="C92" s="7" t="s">
        <v>298</v>
      </c>
      <c r="D92" s="8" t="s">
        <v>299</v>
      </c>
      <c r="E92" s="8" t="s">
        <v>300</v>
      </c>
      <c r="F92" s="9" t="s">
        <v>301</v>
      </c>
      <c r="G92" s="10" t="s">
        <v>29</v>
      </c>
      <c r="H92" s="10">
        <v>15000</v>
      </c>
      <c r="I92" s="11"/>
      <c r="J92" s="11"/>
      <c r="K92" s="11">
        <v>50</v>
      </c>
      <c r="L92" s="11"/>
      <c r="M92" s="11"/>
      <c r="N92" s="12"/>
      <c r="O92" s="11"/>
      <c r="P92" s="11">
        <v>0</v>
      </c>
      <c r="Q92" s="11"/>
      <c r="R92" s="11"/>
      <c r="S92" s="11"/>
      <c r="T92" s="11"/>
      <c r="U92" s="11"/>
      <c r="V92" s="11"/>
      <c r="W92" s="11"/>
      <c r="X92" s="13">
        <f t="shared" si="1"/>
        <v>50</v>
      </c>
      <c r="Y92" s="14">
        <f>H92*X92</f>
        <v>750000</v>
      </c>
    </row>
    <row r="93" spans="1:25" ht="20.100000000000001" customHeight="1" x14ac:dyDescent="0.25">
      <c r="A93" s="15" t="s">
        <v>302</v>
      </c>
      <c r="B93" s="15"/>
      <c r="C93" s="23" t="s">
        <v>298</v>
      </c>
      <c r="D93" s="16" t="s">
        <v>299</v>
      </c>
      <c r="E93" s="16" t="s">
        <v>303</v>
      </c>
      <c r="F93" s="17" t="s">
        <v>304</v>
      </c>
      <c r="G93" s="19" t="s">
        <v>29</v>
      </c>
      <c r="H93" s="19">
        <v>18000</v>
      </c>
      <c r="I93" s="20"/>
      <c r="J93" s="20"/>
      <c r="K93" s="20">
        <v>50</v>
      </c>
      <c r="L93" s="20"/>
      <c r="M93" s="20"/>
      <c r="N93" s="21"/>
      <c r="O93" s="20"/>
      <c r="P93" s="20">
        <v>0</v>
      </c>
      <c r="Q93" s="20"/>
      <c r="R93" s="20"/>
      <c r="S93" s="20"/>
      <c r="T93" s="20"/>
      <c r="U93" s="20"/>
      <c r="V93" s="20"/>
      <c r="W93" s="20"/>
      <c r="X93" s="13">
        <f t="shared" si="1"/>
        <v>50</v>
      </c>
      <c r="Y93" s="14">
        <f>H93*X93</f>
        <v>900000</v>
      </c>
    </row>
    <row r="94" spans="1:25" ht="20.100000000000001" customHeight="1" x14ac:dyDescent="0.25">
      <c r="A94" s="15" t="s">
        <v>305</v>
      </c>
      <c r="B94" s="15"/>
      <c r="C94" s="7" t="s">
        <v>298</v>
      </c>
      <c r="D94" s="16" t="s">
        <v>299</v>
      </c>
      <c r="E94" s="16" t="s">
        <v>93</v>
      </c>
      <c r="F94" s="17" t="s">
        <v>306</v>
      </c>
      <c r="G94" s="19" t="s">
        <v>29</v>
      </c>
      <c r="H94" s="19">
        <v>7000</v>
      </c>
      <c r="I94" s="20"/>
      <c r="J94" s="20"/>
      <c r="K94" s="20">
        <v>50</v>
      </c>
      <c r="L94" s="20"/>
      <c r="M94" s="20"/>
      <c r="N94" s="21"/>
      <c r="O94" s="20"/>
      <c r="P94" s="20">
        <v>0</v>
      </c>
      <c r="Q94" s="20"/>
      <c r="R94" s="20"/>
      <c r="S94" s="20"/>
      <c r="T94" s="20"/>
      <c r="U94" s="20"/>
      <c r="V94" s="20"/>
      <c r="W94" s="20"/>
      <c r="X94" s="13">
        <f t="shared" si="1"/>
        <v>50</v>
      </c>
      <c r="Y94" s="14">
        <f>H94*X94</f>
        <v>350000</v>
      </c>
    </row>
    <row r="95" spans="1:25" ht="20.100000000000001" customHeight="1" x14ac:dyDescent="0.25">
      <c r="A95" s="15" t="s">
        <v>307</v>
      </c>
      <c r="B95" s="15"/>
      <c r="C95" s="23" t="s">
        <v>298</v>
      </c>
      <c r="D95" s="16" t="s">
        <v>299</v>
      </c>
      <c r="E95" s="22" t="s">
        <v>40</v>
      </c>
      <c r="F95" s="17" t="s">
        <v>41</v>
      </c>
      <c r="G95" s="19" t="s">
        <v>42</v>
      </c>
      <c r="H95" s="19">
        <v>0</v>
      </c>
      <c r="I95" s="20"/>
      <c r="J95" s="20"/>
      <c r="K95" s="20">
        <v>50</v>
      </c>
      <c r="L95" s="20"/>
      <c r="M95" s="20"/>
      <c r="N95" s="21"/>
      <c r="O95" s="20"/>
      <c r="P95" s="20">
        <v>0</v>
      </c>
      <c r="Q95" s="20"/>
      <c r="R95" s="20"/>
      <c r="S95" s="20"/>
      <c r="T95" s="20"/>
      <c r="U95" s="20"/>
      <c r="V95" s="20"/>
      <c r="W95" s="20"/>
      <c r="X95" s="13">
        <f t="shared" si="1"/>
        <v>50</v>
      </c>
      <c r="Y95" s="14">
        <f>H95*X95</f>
        <v>0</v>
      </c>
    </row>
    <row r="96" spans="1:25" ht="20.100000000000001" customHeight="1" x14ac:dyDescent="0.25">
      <c r="A96" s="15" t="s">
        <v>308</v>
      </c>
      <c r="B96" s="15"/>
      <c r="C96" s="7" t="s">
        <v>298</v>
      </c>
      <c r="D96" s="16" t="s">
        <v>299</v>
      </c>
      <c r="E96" s="16" t="s">
        <v>309</v>
      </c>
      <c r="F96" s="17" t="s">
        <v>71</v>
      </c>
      <c r="G96" s="19" t="s">
        <v>29</v>
      </c>
      <c r="H96" s="19">
        <v>0</v>
      </c>
      <c r="I96" s="20"/>
      <c r="J96" s="20"/>
      <c r="K96" s="20">
        <v>2</v>
      </c>
      <c r="L96" s="20"/>
      <c r="M96" s="20"/>
      <c r="N96" s="21"/>
      <c r="O96" s="20"/>
      <c r="P96" s="20">
        <v>0</v>
      </c>
      <c r="Q96" s="20"/>
      <c r="R96" s="20"/>
      <c r="S96" s="20"/>
      <c r="T96" s="20"/>
      <c r="U96" s="20"/>
      <c r="V96" s="20"/>
      <c r="W96" s="20"/>
      <c r="X96" s="13">
        <f t="shared" si="1"/>
        <v>2</v>
      </c>
      <c r="Y96" s="14">
        <f>H96*X96</f>
        <v>0</v>
      </c>
    </row>
    <row r="97" spans="1:25" ht="20.100000000000001" customHeight="1" x14ac:dyDescent="0.25">
      <c r="A97" s="6" t="s">
        <v>310</v>
      </c>
      <c r="B97" s="6"/>
      <c r="C97" s="7" t="s">
        <v>311</v>
      </c>
      <c r="D97" s="8" t="s">
        <v>312</v>
      </c>
      <c r="E97" s="8" t="s">
        <v>313</v>
      </c>
      <c r="F97" s="27" t="s">
        <v>314</v>
      </c>
      <c r="G97" s="10" t="s">
        <v>29</v>
      </c>
      <c r="H97" s="10">
        <v>8400</v>
      </c>
      <c r="I97" s="11"/>
      <c r="J97" s="11"/>
      <c r="K97" s="11">
        <v>20</v>
      </c>
      <c r="L97" s="11"/>
      <c r="M97" s="11"/>
      <c r="N97" s="12"/>
      <c r="O97" s="11"/>
      <c r="P97" s="11">
        <v>0</v>
      </c>
      <c r="Q97" s="11"/>
      <c r="R97" s="11"/>
      <c r="S97" s="11"/>
      <c r="T97" s="11"/>
      <c r="U97" s="11"/>
      <c r="V97" s="11"/>
      <c r="W97" s="11"/>
      <c r="X97" s="13">
        <f t="shared" si="1"/>
        <v>20</v>
      </c>
      <c r="Y97" s="14">
        <f>H97*X97</f>
        <v>168000</v>
      </c>
    </row>
    <row r="98" spans="1:25" ht="20.100000000000001" customHeight="1" x14ac:dyDescent="0.25">
      <c r="A98" s="15" t="s">
        <v>315</v>
      </c>
      <c r="B98" s="15"/>
      <c r="C98" s="23" t="s">
        <v>311</v>
      </c>
      <c r="D98" s="16" t="s">
        <v>312</v>
      </c>
      <c r="E98" s="16" t="s">
        <v>316</v>
      </c>
      <c r="F98" s="29" t="s">
        <v>317</v>
      </c>
      <c r="G98" s="19" t="s">
        <v>29</v>
      </c>
      <c r="H98" s="19">
        <v>2300</v>
      </c>
      <c r="I98" s="20"/>
      <c r="J98" s="20"/>
      <c r="K98" s="20">
        <v>20</v>
      </c>
      <c r="L98" s="20"/>
      <c r="M98" s="20"/>
      <c r="N98" s="21"/>
      <c r="O98" s="20"/>
      <c r="P98" s="20">
        <v>0</v>
      </c>
      <c r="Q98" s="20"/>
      <c r="R98" s="20"/>
      <c r="S98" s="20"/>
      <c r="T98" s="20"/>
      <c r="U98" s="20"/>
      <c r="V98" s="20"/>
      <c r="W98" s="20"/>
      <c r="X98" s="13">
        <f t="shared" si="1"/>
        <v>20</v>
      </c>
      <c r="Y98" s="14">
        <f>H98*X98</f>
        <v>46000</v>
      </c>
    </row>
    <row r="99" spans="1:25" ht="20.100000000000001" customHeight="1" x14ac:dyDescent="0.25">
      <c r="A99" s="15" t="s">
        <v>318</v>
      </c>
      <c r="B99" s="15"/>
      <c r="C99" s="7" t="s">
        <v>311</v>
      </c>
      <c r="D99" s="16" t="s">
        <v>312</v>
      </c>
      <c r="E99" s="16" t="s">
        <v>319</v>
      </c>
      <c r="F99" s="29" t="s">
        <v>320</v>
      </c>
      <c r="G99" s="19" t="s">
        <v>29</v>
      </c>
      <c r="H99" s="19">
        <v>9250</v>
      </c>
      <c r="I99" s="20"/>
      <c r="J99" s="20"/>
      <c r="K99" s="20">
        <v>20</v>
      </c>
      <c r="L99" s="20"/>
      <c r="M99" s="20"/>
      <c r="N99" s="21"/>
      <c r="O99" s="20"/>
      <c r="P99" s="20">
        <v>0</v>
      </c>
      <c r="Q99" s="20"/>
      <c r="R99" s="20"/>
      <c r="S99" s="20"/>
      <c r="T99" s="20"/>
      <c r="U99" s="20"/>
      <c r="V99" s="20"/>
      <c r="W99" s="20"/>
      <c r="X99" s="13">
        <f t="shared" si="1"/>
        <v>20</v>
      </c>
      <c r="Y99" s="14">
        <f>H99*X99</f>
        <v>185000</v>
      </c>
    </row>
    <row r="100" spans="1:25" ht="20.100000000000001" customHeight="1" x14ac:dyDescent="0.25">
      <c r="A100" s="15" t="s">
        <v>321</v>
      </c>
      <c r="B100" s="15"/>
      <c r="C100" s="23" t="s">
        <v>311</v>
      </c>
      <c r="D100" s="16" t="s">
        <v>312</v>
      </c>
      <c r="E100" s="16" t="s">
        <v>322</v>
      </c>
      <c r="F100" s="29" t="s">
        <v>323</v>
      </c>
      <c r="G100" s="19" t="s">
        <v>29</v>
      </c>
      <c r="H100" s="19">
        <v>7700</v>
      </c>
      <c r="I100" s="20"/>
      <c r="J100" s="20"/>
      <c r="K100" s="20">
        <v>5</v>
      </c>
      <c r="L100" s="20"/>
      <c r="M100" s="20"/>
      <c r="N100" s="21"/>
      <c r="O100" s="20"/>
      <c r="P100" s="20">
        <v>0</v>
      </c>
      <c r="Q100" s="20"/>
      <c r="R100" s="20"/>
      <c r="S100" s="20"/>
      <c r="T100" s="20"/>
      <c r="U100" s="20"/>
      <c r="V100" s="20"/>
      <c r="W100" s="20"/>
      <c r="X100" s="13">
        <f t="shared" si="1"/>
        <v>5</v>
      </c>
      <c r="Y100" s="14">
        <f>H100*X100</f>
        <v>38500</v>
      </c>
    </row>
    <row r="101" spans="1:25" ht="20.100000000000001" customHeight="1" x14ac:dyDescent="0.25">
      <c r="A101" s="15" t="s">
        <v>324</v>
      </c>
      <c r="B101" s="15"/>
      <c r="C101" s="7" t="s">
        <v>311</v>
      </c>
      <c r="D101" s="16" t="s">
        <v>312</v>
      </c>
      <c r="E101" s="16" t="s">
        <v>325</v>
      </c>
      <c r="F101" s="29" t="s">
        <v>326</v>
      </c>
      <c r="G101" s="19" t="s">
        <v>29</v>
      </c>
      <c r="H101" s="19">
        <v>13220</v>
      </c>
      <c r="I101" s="20"/>
      <c r="J101" s="20"/>
      <c r="K101" s="20">
        <v>15</v>
      </c>
      <c r="L101" s="20"/>
      <c r="M101" s="20"/>
      <c r="N101" s="21"/>
      <c r="O101" s="20"/>
      <c r="P101" s="20">
        <v>0</v>
      </c>
      <c r="Q101" s="20"/>
      <c r="R101" s="20"/>
      <c r="S101" s="20"/>
      <c r="T101" s="20"/>
      <c r="U101" s="20"/>
      <c r="V101" s="20"/>
      <c r="W101" s="20"/>
      <c r="X101" s="13">
        <f t="shared" si="1"/>
        <v>15</v>
      </c>
      <c r="Y101" s="14">
        <f>H101*X101</f>
        <v>198300</v>
      </c>
    </row>
    <row r="102" spans="1:25" ht="20.100000000000001" customHeight="1" x14ac:dyDescent="0.25">
      <c r="A102" s="15" t="s">
        <v>327</v>
      </c>
      <c r="B102" s="15"/>
      <c r="C102" s="23" t="s">
        <v>311</v>
      </c>
      <c r="D102" s="16" t="s">
        <v>312</v>
      </c>
      <c r="E102" s="16" t="s">
        <v>166</v>
      </c>
      <c r="F102" s="29" t="s">
        <v>328</v>
      </c>
      <c r="G102" s="19" t="s">
        <v>29</v>
      </c>
      <c r="H102" s="19">
        <v>170</v>
      </c>
      <c r="I102" s="20"/>
      <c r="J102" s="20"/>
      <c r="K102" s="20">
        <v>40</v>
      </c>
      <c r="L102" s="20"/>
      <c r="M102" s="20"/>
      <c r="N102" s="21"/>
      <c r="O102" s="20"/>
      <c r="P102" s="20">
        <v>0</v>
      </c>
      <c r="Q102" s="20"/>
      <c r="R102" s="20"/>
      <c r="S102" s="20"/>
      <c r="T102" s="20"/>
      <c r="U102" s="20"/>
      <c r="V102" s="20"/>
      <c r="W102" s="20"/>
      <c r="X102" s="13">
        <f t="shared" si="1"/>
        <v>40</v>
      </c>
      <c r="Y102" s="14">
        <f>H102*X102</f>
        <v>6800</v>
      </c>
    </row>
    <row r="103" spans="1:25" ht="20.100000000000001" customHeight="1" x14ac:dyDescent="0.25">
      <c r="A103" s="15" t="s">
        <v>329</v>
      </c>
      <c r="B103" s="15"/>
      <c r="C103" s="7" t="s">
        <v>311</v>
      </c>
      <c r="D103" s="16" t="s">
        <v>312</v>
      </c>
      <c r="E103" s="22" t="s">
        <v>40</v>
      </c>
      <c r="F103" s="29" t="s">
        <v>41</v>
      </c>
      <c r="G103" s="19" t="s">
        <v>42</v>
      </c>
      <c r="H103" s="19">
        <v>0</v>
      </c>
      <c r="I103" s="20"/>
      <c r="J103" s="20"/>
      <c r="K103" s="20">
        <v>1</v>
      </c>
      <c r="L103" s="20"/>
      <c r="M103" s="20"/>
      <c r="N103" s="21"/>
      <c r="O103" s="20"/>
      <c r="P103" s="20">
        <v>0</v>
      </c>
      <c r="Q103" s="20"/>
      <c r="R103" s="20"/>
      <c r="S103" s="20"/>
      <c r="T103" s="20"/>
      <c r="U103" s="20"/>
      <c r="V103" s="20"/>
      <c r="W103" s="20"/>
      <c r="X103" s="13">
        <f t="shared" si="1"/>
        <v>1</v>
      </c>
      <c r="Y103" s="14">
        <f>H103*X103</f>
        <v>0</v>
      </c>
    </row>
    <row r="104" spans="1:25" ht="20.100000000000001" customHeight="1" x14ac:dyDescent="0.25">
      <c r="A104" s="15" t="s">
        <v>330</v>
      </c>
      <c r="B104" s="15"/>
      <c r="C104" s="23" t="s">
        <v>311</v>
      </c>
      <c r="D104" s="16" t="s">
        <v>312</v>
      </c>
      <c r="E104" s="16" t="s">
        <v>172</v>
      </c>
      <c r="F104" s="29" t="s">
        <v>172</v>
      </c>
      <c r="G104" s="19" t="s">
        <v>29</v>
      </c>
      <c r="H104" s="19">
        <v>0</v>
      </c>
      <c r="I104" s="20"/>
      <c r="J104" s="20"/>
      <c r="K104" s="20">
        <v>2</v>
      </c>
      <c r="L104" s="20"/>
      <c r="M104" s="20"/>
      <c r="N104" s="21"/>
      <c r="O104" s="20"/>
      <c r="P104" s="20">
        <v>0</v>
      </c>
      <c r="Q104" s="20"/>
      <c r="R104" s="20"/>
      <c r="S104" s="20"/>
      <c r="T104" s="20"/>
      <c r="U104" s="20"/>
      <c r="V104" s="20"/>
      <c r="W104" s="20"/>
      <c r="X104" s="13">
        <f t="shared" si="1"/>
        <v>2</v>
      </c>
      <c r="Y104" s="14">
        <f>H104*X104</f>
        <v>0</v>
      </c>
    </row>
    <row r="105" spans="1:25" ht="20.100000000000001" customHeight="1" x14ac:dyDescent="0.25">
      <c r="A105" s="15" t="s">
        <v>331</v>
      </c>
      <c r="B105" s="15"/>
      <c r="C105" s="7" t="s">
        <v>311</v>
      </c>
      <c r="D105" s="16" t="s">
        <v>312</v>
      </c>
      <c r="E105" s="16" t="s">
        <v>73</v>
      </c>
      <c r="F105" s="29" t="s">
        <v>73</v>
      </c>
      <c r="G105" s="19" t="s">
        <v>29</v>
      </c>
      <c r="H105" s="19">
        <v>300</v>
      </c>
      <c r="I105" s="20"/>
      <c r="J105" s="20"/>
      <c r="K105" s="20">
        <v>10</v>
      </c>
      <c r="L105" s="20"/>
      <c r="M105" s="20"/>
      <c r="N105" s="21"/>
      <c r="O105" s="20"/>
      <c r="P105" s="20">
        <v>0</v>
      </c>
      <c r="Q105" s="20"/>
      <c r="R105" s="20"/>
      <c r="S105" s="20"/>
      <c r="T105" s="20"/>
      <c r="U105" s="20"/>
      <c r="V105" s="20"/>
      <c r="W105" s="20"/>
      <c r="X105" s="13">
        <f t="shared" si="1"/>
        <v>10</v>
      </c>
      <c r="Y105" s="14">
        <f>H105*X105</f>
        <v>3000</v>
      </c>
    </row>
    <row r="106" spans="1:25" ht="20.100000000000001" customHeight="1" x14ac:dyDescent="0.25">
      <c r="A106" s="6" t="s">
        <v>332</v>
      </c>
      <c r="B106" s="13" t="s">
        <v>333</v>
      </c>
      <c r="C106" s="30">
        <v>16</v>
      </c>
      <c r="D106" s="8" t="s">
        <v>334</v>
      </c>
      <c r="E106" s="8" t="s">
        <v>335</v>
      </c>
      <c r="F106" s="27" t="s">
        <v>336</v>
      </c>
      <c r="G106" s="10" t="s">
        <v>29</v>
      </c>
      <c r="H106" s="10">
        <v>7100</v>
      </c>
      <c r="I106" s="11"/>
      <c r="J106" s="11"/>
      <c r="K106" s="11">
        <v>20</v>
      </c>
      <c r="L106" s="11"/>
      <c r="M106" s="11"/>
      <c r="N106" s="12"/>
      <c r="O106" s="11"/>
      <c r="P106" s="11">
        <v>0</v>
      </c>
      <c r="Q106" s="11"/>
      <c r="R106" s="11"/>
      <c r="S106" s="11"/>
      <c r="T106" s="11"/>
      <c r="U106" s="11"/>
      <c r="V106" s="11"/>
      <c r="W106" s="11"/>
      <c r="X106" s="13">
        <f t="shared" si="1"/>
        <v>20</v>
      </c>
      <c r="Y106" s="14">
        <f>H106*X106</f>
        <v>142000</v>
      </c>
    </row>
    <row r="107" spans="1:25" ht="20.100000000000001" customHeight="1" x14ac:dyDescent="0.25">
      <c r="A107" s="15" t="s">
        <v>337</v>
      </c>
      <c r="B107" s="13" t="s">
        <v>338</v>
      </c>
      <c r="C107" s="30">
        <v>16</v>
      </c>
      <c r="D107" s="16" t="s">
        <v>334</v>
      </c>
      <c r="E107" s="16" t="s">
        <v>339</v>
      </c>
      <c r="F107" s="29" t="s">
        <v>340</v>
      </c>
      <c r="G107" s="19" t="s">
        <v>29</v>
      </c>
      <c r="H107" s="19">
        <v>8800</v>
      </c>
      <c r="I107" s="20"/>
      <c r="J107" s="20"/>
      <c r="K107" s="20">
        <v>20</v>
      </c>
      <c r="L107" s="20"/>
      <c r="M107" s="20"/>
      <c r="N107" s="21"/>
      <c r="O107" s="20"/>
      <c r="P107" s="20">
        <v>0</v>
      </c>
      <c r="Q107" s="20"/>
      <c r="R107" s="20"/>
      <c r="S107" s="20"/>
      <c r="T107" s="20"/>
      <c r="U107" s="20"/>
      <c r="V107" s="20"/>
      <c r="W107" s="20"/>
      <c r="X107" s="13">
        <f t="shared" si="1"/>
        <v>20</v>
      </c>
      <c r="Y107" s="14">
        <f>H107*X107</f>
        <v>176000</v>
      </c>
    </row>
    <row r="108" spans="1:25" ht="20.100000000000001" customHeight="1" x14ac:dyDescent="0.25">
      <c r="A108" s="15" t="s">
        <v>341</v>
      </c>
      <c r="B108" s="13" t="s">
        <v>342</v>
      </c>
      <c r="C108" s="30">
        <v>16</v>
      </c>
      <c r="D108" s="16" t="s">
        <v>334</v>
      </c>
      <c r="E108" s="16" t="s">
        <v>343</v>
      </c>
      <c r="F108" s="29" t="s">
        <v>344</v>
      </c>
      <c r="G108" s="19" t="s">
        <v>29</v>
      </c>
      <c r="H108" s="19">
        <v>3500</v>
      </c>
      <c r="I108" s="20"/>
      <c r="J108" s="20"/>
      <c r="K108" s="20">
        <v>20</v>
      </c>
      <c r="L108" s="20"/>
      <c r="M108" s="20"/>
      <c r="N108" s="21"/>
      <c r="O108" s="20"/>
      <c r="P108" s="20">
        <v>0</v>
      </c>
      <c r="Q108" s="20"/>
      <c r="R108" s="20"/>
      <c r="S108" s="20"/>
      <c r="T108" s="20"/>
      <c r="U108" s="20"/>
      <c r="V108" s="20"/>
      <c r="W108" s="20"/>
      <c r="X108" s="13">
        <f t="shared" si="1"/>
        <v>20</v>
      </c>
      <c r="Y108" s="14">
        <f>H108*X108</f>
        <v>70000</v>
      </c>
    </row>
    <row r="109" spans="1:25" ht="20.100000000000001" customHeight="1" x14ac:dyDescent="0.25">
      <c r="A109" s="15" t="s">
        <v>345</v>
      </c>
      <c r="B109" s="13" t="s">
        <v>346</v>
      </c>
      <c r="C109" s="30">
        <v>16</v>
      </c>
      <c r="D109" s="16" t="s">
        <v>334</v>
      </c>
      <c r="E109" s="22" t="s">
        <v>40</v>
      </c>
      <c r="F109" s="29" t="s">
        <v>41</v>
      </c>
      <c r="G109" s="19" t="s">
        <v>42</v>
      </c>
      <c r="H109" s="19">
        <v>0</v>
      </c>
      <c r="I109" s="20"/>
      <c r="J109" s="20"/>
      <c r="K109" s="20">
        <v>2</v>
      </c>
      <c r="L109" s="20"/>
      <c r="M109" s="20"/>
      <c r="N109" s="21"/>
      <c r="O109" s="20"/>
      <c r="P109" s="20">
        <v>0</v>
      </c>
      <c r="Q109" s="20"/>
      <c r="R109" s="20"/>
      <c r="S109" s="20"/>
      <c r="T109" s="20"/>
      <c r="U109" s="20"/>
      <c r="V109" s="20"/>
      <c r="W109" s="20"/>
      <c r="X109" s="13">
        <f t="shared" si="1"/>
        <v>2</v>
      </c>
      <c r="Y109" s="14">
        <f>H109*X109</f>
        <v>0</v>
      </c>
    </row>
    <row r="110" spans="1:25" ht="20.100000000000001" customHeight="1" x14ac:dyDescent="0.25">
      <c r="A110" s="15" t="s">
        <v>347</v>
      </c>
      <c r="B110" s="13" t="s">
        <v>348</v>
      </c>
      <c r="C110" s="30">
        <v>16</v>
      </c>
      <c r="D110" s="16" t="s">
        <v>334</v>
      </c>
      <c r="E110" s="16" t="s">
        <v>309</v>
      </c>
      <c r="F110" s="29" t="s">
        <v>309</v>
      </c>
      <c r="G110" s="19" t="s">
        <v>29</v>
      </c>
      <c r="H110" s="19">
        <v>0</v>
      </c>
      <c r="I110" s="20"/>
      <c r="J110" s="20"/>
      <c r="K110" s="20">
        <v>4</v>
      </c>
      <c r="L110" s="20"/>
      <c r="M110" s="20"/>
      <c r="N110" s="21"/>
      <c r="O110" s="20"/>
      <c r="P110" s="20">
        <v>0</v>
      </c>
      <c r="Q110" s="20"/>
      <c r="R110" s="20"/>
      <c r="S110" s="20"/>
      <c r="T110" s="20"/>
      <c r="U110" s="20"/>
      <c r="V110" s="20"/>
      <c r="W110" s="20"/>
      <c r="X110" s="13">
        <f t="shared" si="1"/>
        <v>4</v>
      </c>
      <c r="Y110" s="14">
        <f>H110*X110</f>
        <v>0</v>
      </c>
    </row>
    <row r="111" spans="1:25" ht="20.100000000000001" customHeight="1" x14ac:dyDescent="0.25">
      <c r="A111" s="15" t="s">
        <v>349</v>
      </c>
      <c r="B111" s="13" t="s">
        <v>350</v>
      </c>
      <c r="C111" s="30">
        <v>16</v>
      </c>
      <c r="D111" s="16" t="s">
        <v>334</v>
      </c>
      <c r="E111" s="16" t="s">
        <v>73</v>
      </c>
      <c r="F111" s="29" t="s">
        <v>73</v>
      </c>
      <c r="G111" s="19" t="s">
        <v>29</v>
      </c>
      <c r="H111" s="19">
        <v>230</v>
      </c>
      <c r="I111" s="20"/>
      <c r="J111" s="20"/>
      <c r="K111" s="20">
        <v>110</v>
      </c>
      <c r="L111" s="20"/>
      <c r="M111" s="20"/>
      <c r="N111" s="21"/>
      <c r="O111" s="20"/>
      <c r="P111" s="20">
        <v>0</v>
      </c>
      <c r="Q111" s="20"/>
      <c r="R111" s="20"/>
      <c r="S111" s="20"/>
      <c r="T111" s="20"/>
      <c r="U111" s="20"/>
      <c r="V111" s="20"/>
      <c r="W111" s="20"/>
      <c r="X111" s="13">
        <f t="shared" si="1"/>
        <v>110</v>
      </c>
      <c r="Y111" s="14">
        <f>H111*X111</f>
        <v>25300</v>
      </c>
    </row>
    <row r="112" spans="1:25" ht="20.100000000000001" customHeight="1" x14ac:dyDescent="0.25">
      <c r="A112" s="15" t="s">
        <v>351</v>
      </c>
      <c r="B112" s="31" t="s">
        <v>352</v>
      </c>
      <c r="C112" s="32">
        <v>17</v>
      </c>
      <c r="D112" s="16" t="s">
        <v>353</v>
      </c>
      <c r="E112" s="16" t="s">
        <v>354</v>
      </c>
      <c r="F112" s="17" t="s">
        <v>355</v>
      </c>
      <c r="G112" s="19" t="s">
        <v>29</v>
      </c>
      <c r="H112" s="19">
        <v>14100</v>
      </c>
      <c r="I112" s="20"/>
      <c r="J112" s="20"/>
      <c r="K112" s="20">
        <v>20</v>
      </c>
      <c r="L112" s="20"/>
      <c r="M112" s="20"/>
      <c r="N112" s="21"/>
      <c r="O112" s="20"/>
      <c r="P112" s="20">
        <v>0</v>
      </c>
      <c r="Q112" s="20"/>
      <c r="R112" s="20"/>
      <c r="S112" s="20"/>
      <c r="T112" s="20"/>
      <c r="U112" s="20"/>
      <c r="V112" s="20"/>
      <c r="W112" s="20"/>
      <c r="X112" s="13">
        <f t="shared" si="1"/>
        <v>20</v>
      </c>
      <c r="Y112" s="14">
        <f>H112*X112</f>
        <v>282000</v>
      </c>
    </row>
    <row r="113" spans="1:25" ht="20.100000000000001" customHeight="1" x14ac:dyDescent="0.25">
      <c r="A113" s="15" t="s">
        <v>356</v>
      </c>
      <c r="B113" s="31" t="s">
        <v>357</v>
      </c>
      <c r="C113" s="32">
        <v>17</v>
      </c>
      <c r="D113" s="16" t="s">
        <v>353</v>
      </c>
      <c r="E113" s="16" t="s">
        <v>97</v>
      </c>
      <c r="F113" s="17" t="s">
        <v>358</v>
      </c>
      <c r="G113" s="19" t="s">
        <v>29</v>
      </c>
      <c r="H113" s="19">
        <v>0</v>
      </c>
      <c r="I113" s="20"/>
      <c r="J113" s="20"/>
      <c r="K113" s="20">
        <v>1</v>
      </c>
      <c r="L113" s="20"/>
      <c r="M113" s="20"/>
      <c r="N113" s="21"/>
      <c r="O113" s="20"/>
      <c r="P113" s="20">
        <v>0</v>
      </c>
      <c r="Q113" s="20"/>
      <c r="R113" s="20"/>
      <c r="S113" s="20"/>
      <c r="T113" s="20"/>
      <c r="U113" s="20"/>
      <c r="V113" s="20"/>
      <c r="W113" s="20"/>
      <c r="X113" s="13">
        <f t="shared" si="1"/>
        <v>1</v>
      </c>
      <c r="Y113" s="14">
        <f>H113*X113</f>
        <v>0</v>
      </c>
    </row>
    <row r="114" spans="1:25" ht="20.100000000000001" customHeight="1" x14ac:dyDescent="0.25">
      <c r="A114" s="15" t="s">
        <v>359</v>
      </c>
      <c r="B114" s="31" t="s">
        <v>360</v>
      </c>
      <c r="C114" s="32">
        <v>17</v>
      </c>
      <c r="D114" s="16" t="s">
        <v>353</v>
      </c>
      <c r="E114" s="16" t="s">
        <v>73</v>
      </c>
      <c r="F114" s="17" t="s">
        <v>48</v>
      </c>
      <c r="G114" s="19" t="s">
        <v>29</v>
      </c>
      <c r="H114" s="19">
        <v>0</v>
      </c>
      <c r="I114" s="20"/>
      <c r="J114" s="20"/>
      <c r="K114" s="20">
        <v>10</v>
      </c>
      <c r="L114" s="20"/>
      <c r="M114" s="20"/>
      <c r="N114" s="21"/>
      <c r="O114" s="20"/>
      <c r="P114" s="20">
        <v>0</v>
      </c>
      <c r="Q114" s="20"/>
      <c r="R114" s="20"/>
      <c r="S114" s="20"/>
      <c r="T114" s="20"/>
      <c r="U114" s="20"/>
      <c r="V114" s="20"/>
      <c r="W114" s="20"/>
      <c r="X114" s="13">
        <f t="shared" si="1"/>
        <v>10</v>
      </c>
      <c r="Y114" s="14">
        <f>H114*X114</f>
        <v>0</v>
      </c>
    </row>
    <row r="115" spans="1:25" ht="20.100000000000001" customHeight="1" x14ac:dyDescent="0.25">
      <c r="A115" s="6" t="s">
        <v>361</v>
      </c>
      <c r="B115" s="6"/>
      <c r="C115" s="7" t="s">
        <v>362</v>
      </c>
      <c r="D115" s="33" t="s">
        <v>363</v>
      </c>
      <c r="E115" s="33" t="s">
        <v>363</v>
      </c>
      <c r="F115" s="34" t="s">
        <v>364</v>
      </c>
      <c r="G115" s="10" t="s">
        <v>29</v>
      </c>
      <c r="H115" s="10">
        <v>1650</v>
      </c>
      <c r="I115" s="11"/>
      <c r="J115" s="11"/>
      <c r="K115" s="11">
        <v>10</v>
      </c>
      <c r="L115" s="11"/>
      <c r="M115" s="11">
        <v>10</v>
      </c>
      <c r="N115" s="12"/>
      <c r="O115" s="11"/>
      <c r="P115" s="11">
        <v>0</v>
      </c>
      <c r="Q115" s="11"/>
      <c r="R115" s="11"/>
      <c r="S115" s="11"/>
      <c r="T115" s="11"/>
      <c r="U115" s="11"/>
      <c r="V115" s="11"/>
      <c r="W115" s="11"/>
      <c r="X115" s="13">
        <f t="shared" si="1"/>
        <v>20</v>
      </c>
      <c r="Y115" s="14">
        <f>H115*X115</f>
        <v>33000</v>
      </c>
    </row>
    <row r="116" spans="1:25" ht="20.100000000000001" customHeight="1" x14ac:dyDescent="0.25">
      <c r="A116" s="6" t="s">
        <v>365</v>
      </c>
      <c r="B116" s="6"/>
      <c r="C116" s="7" t="s">
        <v>366</v>
      </c>
      <c r="D116" s="33" t="s">
        <v>367</v>
      </c>
      <c r="E116" s="33" t="s">
        <v>367</v>
      </c>
      <c r="F116" s="34" t="s">
        <v>368</v>
      </c>
      <c r="G116" s="10" t="s">
        <v>29</v>
      </c>
      <c r="H116" s="10">
        <v>1650</v>
      </c>
      <c r="I116" s="11"/>
      <c r="J116" s="11"/>
      <c r="K116" s="11">
        <v>10</v>
      </c>
      <c r="L116" s="11"/>
      <c r="M116" s="11"/>
      <c r="N116" s="12"/>
      <c r="O116" s="11"/>
      <c r="P116" s="11">
        <v>0</v>
      </c>
      <c r="Q116" s="11"/>
      <c r="R116" s="11"/>
      <c r="S116" s="11"/>
      <c r="T116" s="11"/>
      <c r="U116" s="11"/>
      <c r="V116" s="11"/>
      <c r="W116" s="11"/>
      <c r="X116" s="13">
        <f t="shared" si="1"/>
        <v>10</v>
      </c>
      <c r="Y116" s="14">
        <f>H116*X116</f>
        <v>16500</v>
      </c>
    </row>
    <row r="117" spans="1:25" ht="20.100000000000001" customHeight="1" x14ac:dyDescent="0.25">
      <c r="A117" s="6" t="s">
        <v>369</v>
      </c>
      <c r="B117" s="6"/>
      <c r="C117" s="7" t="s">
        <v>370</v>
      </c>
      <c r="D117" s="33" t="s">
        <v>371</v>
      </c>
      <c r="E117" s="33" t="s">
        <v>371</v>
      </c>
      <c r="F117" s="35" t="s">
        <v>372</v>
      </c>
      <c r="G117" s="10" t="s">
        <v>29</v>
      </c>
      <c r="H117" s="10">
        <v>11164.2472</v>
      </c>
      <c r="I117" s="11"/>
      <c r="J117" s="11"/>
      <c r="K117" s="11">
        <v>10</v>
      </c>
      <c r="L117" s="11"/>
      <c r="M117" s="11"/>
      <c r="N117" s="12"/>
      <c r="O117" s="11"/>
      <c r="P117" s="11">
        <v>0</v>
      </c>
      <c r="Q117" s="11"/>
      <c r="R117" s="11"/>
      <c r="S117" s="11"/>
      <c r="T117" s="11"/>
      <c r="U117" s="11"/>
      <c r="V117" s="11"/>
      <c r="W117" s="11"/>
      <c r="X117" s="13">
        <f t="shared" si="1"/>
        <v>10</v>
      </c>
      <c r="Y117" s="14">
        <f>H117*X117</f>
        <v>111642.47199999999</v>
      </c>
    </row>
    <row r="118" spans="1:25" ht="20.100000000000001" customHeight="1" x14ac:dyDescent="0.25">
      <c r="A118" s="6" t="s">
        <v>373</v>
      </c>
      <c r="B118" s="6"/>
      <c r="C118" s="7" t="s">
        <v>374</v>
      </c>
      <c r="D118" s="33" t="s">
        <v>375</v>
      </c>
      <c r="E118" s="33" t="s">
        <v>375</v>
      </c>
      <c r="F118" s="36" t="s">
        <v>376</v>
      </c>
      <c r="G118" s="10" t="s">
        <v>29</v>
      </c>
      <c r="H118" s="10">
        <v>15457.3832</v>
      </c>
      <c r="I118" s="11"/>
      <c r="J118" s="11"/>
      <c r="K118" s="11">
        <v>10</v>
      </c>
      <c r="L118" s="11"/>
      <c r="M118" s="11"/>
      <c r="N118" s="12"/>
      <c r="O118" s="11"/>
      <c r="P118" s="11">
        <v>0</v>
      </c>
      <c r="Q118" s="11"/>
      <c r="R118" s="11"/>
      <c r="S118" s="11"/>
      <c r="T118" s="11"/>
      <c r="U118" s="11"/>
      <c r="V118" s="11"/>
      <c r="W118" s="11"/>
      <c r="X118" s="13">
        <f t="shared" si="1"/>
        <v>10</v>
      </c>
      <c r="Y118" s="14">
        <f>H118*X118</f>
        <v>154573.83199999999</v>
      </c>
    </row>
    <row r="119" spans="1:25" ht="20.100000000000001" customHeight="1" x14ac:dyDescent="0.25">
      <c r="A119" s="15" t="s">
        <v>377</v>
      </c>
      <c r="B119" s="15"/>
      <c r="C119" s="23" t="s">
        <v>374</v>
      </c>
      <c r="D119" s="37" t="s">
        <v>375</v>
      </c>
      <c r="E119" s="37" t="s">
        <v>378</v>
      </c>
      <c r="F119" s="38" t="s">
        <v>379</v>
      </c>
      <c r="G119" s="19" t="s">
        <v>29</v>
      </c>
      <c r="H119" s="19">
        <v>0</v>
      </c>
      <c r="I119" s="20"/>
      <c r="J119" s="20"/>
      <c r="K119" s="20">
        <v>10</v>
      </c>
      <c r="L119" s="20"/>
      <c r="M119" s="20"/>
      <c r="N119" s="21"/>
      <c r="O119" s="20"/>
      <c r="P119" s="20">
        <v>0</v>
      </c>
      <c r="Q119" s="20"/>
      <c r="R119" s="20"/>
      <c r="S119" s="20"/>
      <c r="T119" s="20"/>
      <c r="U119" s="20"/>
      <c r="V119" s="20"/>
      <c r="W119" s="20"/>
      <c r="X119" s="13">
        <f t="shared" si="1"/>
        <v>10</v>
      </c>
      <c r="Y119" s="14">
        <f>H119*X119</f>
        <v>0</v>
      </c>
    </row>
    <row r="120" spans="1:25" ht="20.100000000000001" customHeight="1" x14ac:dyDescent="0.25">
      <c r="A120" s="6" t="s">
        <v>380</v>
      </c>
      <c r="B120" s="6"/>
      <c r="C120" s="7" t="s">
        <v>381</v>
      </c>
      <c r="D120" s="39" t="s">
        <v>382</v>
      </c>
      <c r="E120" s="39" t="s">
        <v>382</v>
      </c>
      <c r="F120" s="40" t="s">
        <v>383</v>
      </c>
      <c r="G120" s="10" t="s">
        <v>29</v>
      </c>
      <c r="H120" s="10">
        <v>15457.383114754099</v>
      </c>
      <c r="I120" s="11"/>
      <c r="J120" s="11"/>
      <c r="K120" s="11">
        <v>10</v>
      </c>
      <c r="L120" s="11"/>
      <c r="M120" s="11"/>
      <c r="N120" s="12">
        <v>50</v>
      </c>
      <c r="O120" s="11"/>
      <c r="P120" s="11">
        <v>0</v>
      </c>
      <c r="Q120" s="11"/>
      <c r="R120" s="11"/>
      <c r="S120" s="11"/>
      <c r="T120" s="11"/>
      <c r="U120" s="11"/>
      <c r="V120" s="11"/>
      <c r="W120" s="11"/>
      <c r="X120" s="13">
        <f t="shared" si="1"/>
        <v>60</v>
      </c>
      <c r="Y120" s="14">
        <f>H120*X120</f>
        <v>927442.98688524589</v>
      </c>
    </row>
    <row r="121" spans="1:25" ht="20.100000000000001" customHeight="1" x14ac:dyDescent="0.25">
      <c r="A121" s="15" t="s">
        <v>384</v>
      </c>
      <c r="B121" s="15"/>
      <c r="C121" s="23" t="s">
        <v>381</v>
      </c>
      <c r="D121" s="41" t="s">
        <v>382</v>
      </c>
      <c r="E121" s="41" t="s">
        <v>378</v>
      </c>
      <c r="F121" s="42" t="s">
        <v>378</v>
      </c>
      <c r="G121" s="19" t="s">
        <v>29</v>
      </c>
      <c r="H121" s="19">
        <v>0</v>
      </c>
      <c r="I121" s="20"/>
      <c r="J121" s="20"/>
      <c r="K121" s="20">
        <v>10</v>
      </c>
      <c r="L121" s="20"/>
      <c r="M121" s="20"/>
      <c r="N121" s="21">
        <v>2</v>
      </c>
      <c r="O121" s="20"/>
      <c r="P121" s="20">
        <v>0</v>
      </c>
      <c r="Q121" s="20"/>
      <c r="R121" s="20"/>
      <c r="S121" s="20"/>
      <c r="T121" s="20"/>
      <c r="U121" s="20"/>
      <c r="V121" s="20"/>
      <c r="W121" s="20"/>
      <c r="X121" s="13">
        <f t="shared" si="1"/>
        <v>12</v>
      </c>
      <c r="Y121" s="14">
        <f>H121*X121</f>
        <v>0</v>
      </c>
    </row>
    <row r="122" spans="1:25" ht="20.100000000000001" customHeight="1" x14ac:dyDescent="0.25">
      <c r="A122" s="6" t="s">
        <v>385</v>
      </c>
      <c r="B122" s="6"/>
      <c r="C122" s="7" t="s">
        <v>386</v>
      </c>
      <c r="D122" s="39" t="s">
        <v>387</v>
      </c>
      <c r="E122" s="39" t="s">
        <v>117</v>
      </c>
      <c r="F122" s="40" t="s">
        <v>388</v>
      </c>
      <c r="G122" s="10" t="s">
        <v>29</v>
      </c>
      <c r="H122" s="10">
        <v>8400</v>
      </c>
      <c r="I122" s="11"/>
      <c r="J122" s="11">
        <v>20</v>
      </c>
      <c r="K122" s="11">
        <v>0</v>
      </c>
      <c r="L122" s="11"/>
      <c r="M122" s="11"/>
      <c r="N122" s="12"/>
      <c r="O122" s="11"/>
      <c r="P122" s="11">
        <v>0</v>
      </c>
      <c r="Q122" s="11"/>
      <c r="R122" s="11"/>
      <c r="S122" s="11"/>
      <c r="T122" s="11"/>
      <c r="U122" s="11"/>
      <c r="V122" s="11"/>
      <c r="W122" s="11"/>
      <c r="X122" s="13">
        <f t="shared" si="1"/>
        <v>20</v>
      </c>
      <c r="Y122" s="14">
        <f>H122*X122</f>
        <v>168000</v>
      </c>
    </row>
    <row r="123" spans="1:25" ht="20.100000000000001" customHeight="1" x14ac:dyDescent="0.25">
      <c r="A123" s="15" t="s">
        <v>389</v>
      </c>
      <c r="B123" s="15"/>
      <c r="C123" s="23" t="s">
        <v>386</v>
      </c>
      <c r="D123" s="41" t="s">
        <v>387</v>
      </c>
      <c r="E123" s="41" t="s">
        <v>390</v>
      </c>
      <c r="F123" s="42" t="s">
        <v>391</v>
      </c>
      <c r="G123" s="19" t="s">
        <v>29</v>
      </c>
      <c r="H123" s="19">
        <v>6200</v>
      </c>
      <c r="I123" s="20"/>
      <c r="J123" s="20">
        <v>20</v>
      </c>
      <c r="K123" s="20">
        <v>0</v>
      </c>
      <c r="L123" s="20"/>
      <c r="M123" s="20"/>
      <c r="N123" s="21"/>
      <c r="O123" s="20"/>
      <c r="P123" s="20">
        <v>0</v>
      </c>
      <c r="Q123" s="20"/>
      <c r="R123" s="20"/>
      <c r="S123" s="20"/>
      <c r="T123" s="20"/>
      <c r="U123" s="20"/>
      <c r="V123" s="20"/>
      <c r="W123" s="20"/>
      <c r="X123" s="13">
        <f t="shared" si="1"/>
        <v>20</v>
      </c>
      <c r="Y123" s="14">
        <f>H123*X123</f>
        <v>124000</v>
      </c>
    </row>
    <row r="124" spans="1:25" ht="20.100000000000001" customHeight="1" x14ac:dyDescent="0.25">
      <c r="A124" s="15" t="s">
        <v>392</v>
      </c>
      <c r="B124" s="15"/>
      <c r="C124" s="7" t="s">
        <v>386</v>
      </c>
      <c r="D124" s="41" t="s">
        <v>387</v>
      </c>
      <c r="E124" s="41" t="s">
        <v>319</v>
      </c>
      <c r="F124" s="42" t="s">
        <v>393</v>
      </c>
      <c r="G124" s="19" t="s">
        <v>29</v>
      </c>
      <c r="H124" s="19">
        <v>8000</v>
      </c>
      <c r="I124" s="20"/>
      <c r="J124" s="20">
        <v>20</v>
      </c>
      <c r="K124" s="20">
        <v>0</v>
      </c>
      <c r="L124" s="20"/>
      <c r="M124" s="20"/>
      <c r="N124" s="21"/>
      <c r="O124" s="20"/>
      <c r="P124" s="20">
        <v>0</v>
      </c>
      <c r="Q124" s="20"/>
      <c r="R124" s="20"/>
      <c r="S124" s="20"/>
      <c r="T124" s="20"/>
      <c r="U124" s="20"/>
      <c r="V124" s="20"/>
      <c r="W124" s="20"/>
      <c r="X124" s="13">
        <f t="shared" si="1"/>
        <v>20</v>
      </c>
      <c r="Y124" s="14">
        <f>H124*X124</f>
        <v>160000</v>
      </c>
    </row>
    <row r="125" spans="1:25" ht="20.100000000000001" customHeight="1" x14ac:dyDescent="0.25">
      <c r="A125" s="15" t="s">
        <v>394</v>
      </c>
      <c r="B125" s="15"/>
      <c r="C125" s="23" t="s">
        <v>386</v>
      </c>
      <c r="D125" s="41" t="s">
        <v>387</v>
      </c>
      <c r="E125" s="41" t="s">
        <v>395</v>
      </c>
      <c r="F125" s="42" t="s">
        <v>396</v>
      </c>
      <c r="G125" s="19" t="s">
        <v>29</v>
      </c>
      <c r="H125" s="19">
        <v>7100</v>
      </c>
      <c r="I125" s="20"/>
      <c r="J125" s="20">
        <v>20</v>
      </c>
      <c r="K125" s="20">
        <v>0</v>
      </c>
      <c r="L125" s="20"/>
      <c r="M125" s="20"/>
      <c r="N125" s="21"/>
      <c r="O125" s="20"/>
      <c r="P125" s="20">
        <v>0</v>
      </c>
      <c r="Q125" s="20"/>
      <c r="R125" s="20"/>
      <c r="S125" s="20"/>
      <c r="T125" s="20"/>
      <c r="U125" s="20"/>
      <c r="V125" s="20"/>
      <c r="W125" s="20"/>
      <c r="X125" s="13">
        <f t="shared" si="1"/>
        <v>20</v>
      </c>
      <c r="Y125" s="14">
        <f>H125*X125</f>
        <v>142000</v>
      </c>
    </row>
    <row r="126" spans="1:25" ht="20.100000000000001" customHeight="1" x14ac:dyDescent="0.25">
      <c r="A126" s="15" t="s">
        <v>397</v>
      </c>
      <c r="B126" s="15"/>
      <c r="C126" s="7" t="s">
        <v>386</v>
      </c>
      <c r="D126" s="41" t="s">
        <v>387</v>
      </c>
      <c r="E126" s="41" t="s">
        <v>398</v>
      </c>
      <c r="F126" s="42" t="s">
        <v>399</v>
      </c>
      <c r="G126" s="19" t="s">
        <v>29</v>
      </c>
      <c r="H126" s="19">
        <v>0</v>
      </c>
      <c r="I126" s="20"/>
      <c r="J126" s="20">
        <v>10</v>
      </c>
      <c r="K126" s="20">
        <v>0</v>
      </c>
      <c r="L126" s="20"/>
      <c r="M126" s="20"/>
      <c r="N126" s="21"/>
      <c r="O126" s="20"/>
      <c r="P126" s="20">
        <v>0</v>
      </c>
      <c r="Q126" s="20"/>
      <c r="R126" s="20"/>
      <c r="S126" s="20"/>
      <c r="T126" s="20"/>
      <c r="U126" s="20"/>
      <c r="V126" s="20"/>
      <c r="W126" s="20"/>
      <c r="X126" s="13">
        <f t="shared" si="1"/>
        <v>10</v>
      </c>
      <c r="Y126" s="14">
        <f>H126*X126</f>
        <v>0</v>
      </c>
    </row>
    <row r="127" spans="1:25" ht="20.100000000000001" customHeight="1" x14ac:dyDescent="0.25">
      <c r="A127" s="15" t="s">
        <v>400</v>
      </c>
      <c r="B127" s="15"/>
      <c r="C127" s="23" t="s">
        <v>386</v>
      </c>
      <c r="D127" s="41" t="s">
        <v>387</v>
      </c>
      <c r="E127" s="41" t="s">
        <v>401</v>
      </c>
      <c r="F127" s="42" t="s">
        <v>402</v>
      </c>
      <c r="G127" s="19" t="s">
        <v>42</v>
      </c>
      <c r="H127" s="19">
        <v>0</v>
      </c>
      <c r="I127" s="20"/>
      <c r="J127" s="20">
        <v>1</v>
      </c>
      <c r="K127" s="20">
        <v>0</v>
      </c>
      <c r="L127" s="20"/>
      <c r="M127" s="20"/>
      <c r="N127" s="21"/>
      <c r="O127" s="20"/>
      <c r="P127" s="20">
        <v>0</v>
      </c>
      <c r="Q127" s="20"/>
      <c r="R127" s="20"/>
      <c r="S127" s="20"/>
      <c r="T127" s="20"/>
      <c r="U127" s="20"/>
      <c r="V127" s="20"/>
      <c r="W127" s="20"/>
      <c r="X127" s="13">
        <f t="shared" si="1"/>
        <v>1</v>
      </c>
      <c r="Y127" s="14">
        <f>H127*X127</f>
        <v>0</v>
      </c>
    </row>
    <row r="128" spans="1:25" ht="20.100000000000001" customHeight="1" x14ac:dyDescent="0.25">
      <c r="A128" s="15" t="s">
        <v>403</v>
      </c>
      <c r="B128" s="15"/>
      <c r="C128" s="7" t="s">
        <v>386</v>
      </c>
      <c r="D128" s="41" t="s">
        <v>387</v>
      </c>
      <c r="E128" s="41" t="s">
        <v>404</v>
      </c>
      <c r="F128" s="42" t="s">
        <v>254</v>
      </c>
      <c r="G128" s="19" t="s">
        <v>29</v>
      </c>
      <c r="H128" s="19">
        <v>0</v>
      </c>
      <c r="I128" s="20"/>
      <c r="J128" s="20">
        <v>1</v>
      </c>
      <c r="K128" s="20">
        <v>0</v>
      </c>
      <c r="L128" s="20"/>
      <c r="M128" s="20"/>
      <c r="N128" s="21"/>
      <c r="O128" s="20"/>
      <c r="P128" s="20">
        <v>0</v>
      </c>
      <c r="Q128" s="20"/>
      <c r="R128" s="20"/>
      <c r="S128" s="20"/>
      <c r="T128" s="20"/>
      <c r="U128" s="20"/>
      <c r="V128" s="20"/>
      <c r="W128" s="20"/>
      <c r="X128" s="13">
        <f t="shared" si="1"/>
        <v>1</v>
      </c>
      <c r="Y128" s="14">
        <f>H128*X128</f>
        <v>0</v>
      </c>
    </row>
    <row r="129" spans="1:25" ht="20.100000000000001" customHeight="1" x14ac:dyDescent="0.25">
      <c r="A129" s="15" t="s">
        <v>405</v>
      </c>
      <c r="B129" s="15"/>
      <c r="C129" s="23" t="s">
        <v>386</v>
      </c>
      <c r="D129" s="41" t="s">
        <v>406</v>
      </c>
      <c r="E129" s="41" t="s">
        <v>121</v>
      </c>
      <c r="F129" s="42" t="s">
        <v>122</v>
      </c>
      <c r="G129" s="19" t="s">
        <v>29</v>
      </c>
      <c r="H129" s="19">
        <v>7000</v>
      </c>
      <c r="I129" s="20"/>
      <c r="J129" s="20"/>
      <c r="K129" s="20">
        <v>0</v>
      </c>
      <c r="L129" s="20"/>
      <c r="M129" s="20"/>
      <c r="N129" s="21">
        <v>10</v>
      </c>
      <c r="O129" s="20"/>
      <c r="P129" s="20">
        <v>0</v>
      </c>
      <c r="Q129" s="20"/>
      <c r="R129" s="20"/>
      <c r="S129" s="20"/>
      <c r="T129" s="20"/>
      <c r="U129" s="20"/>
      <c r="V129" s="20"/>
      <c r="W129" s="20"/>
      <c r="X129" s="13">
        <f t="shared" si="1"/>
        <v>10</v>
      </c>
      <c r="Y129" s="14">
        <f>H129*X129</f>
        <v>70000</v>
      </c>
    </row>
    <row r="130" spans="1:25" ht="20.100000000000001" customHeight="1" x14ac:dyDescent="0.25">
      <c r="A130" s="15" t="s">
        <v>407</v>
      </c>
      <c r="B130" s="15"/>
      <c r="C130" s="7" t="s">
        <v>386</v>
      </c>
      <c r="D130" s="41" t="s">
        <v>406</v>
      </c>
      <c r="E130" s="41" t="s">
        <v>125</v>
      </c>
      <c r="F130" s="42" t="s">
        <v>126</v>
      </c>
      <c r="G130" s="19" t="s">
        <v>29</v>
      </c>
      <c r="H130" s="19">
        <v>2600</v>
      </c>
      <c r="I130" s="20"/>
      <c r="J130" s="20"/>
      <c r="K130" s="20">
        <v>0</v>
      </c>
      <c r="L130" s="20"/>
      <c r="M130" s="20"/>
      <c r="N130" s="21">
        <v>10</v>
      </c>
      <c r="O130" s="20"/>
      <c r="P130" s="20">
        <v>40</v>
      </c>
      <c r="Q130" s="20"/>
      <c r="R130" s="20"/>
      <c r="S130" s="20"/>
      <c r="T130" s="20"/>
      <c r="U130" s="20"/>
      <c r="V130" s="20"/>
      <c r="W130" s="20"/>
      <c r="X130" s="13">
        <f t="shared" ref="X130:X193" si="2">I130+J130+K130+L130+N130+M130+O130+P130+Q130+R130+S130+T130+U130+V130+W130</f>
        <v>50</v>
      </c>
      <c r="Y130" s="14">
        <f>H130*X130</f>
        <v>130000</v>
      </c>
    </row>
    <row r="131" spans="1:25" ht="20.100000000000001" customHeight="1" x14ac:dyDescent="0.25">
      <c r="A131" s="15" t="s">
        <v>408</v>
      </c>
      <c r="B131" s="15"/>
      <c r="C131" s="23" t="s">
        <v>386</v>
      </c>
      <c r="D131" s="41" t="s">
        <v>406</v>
      </c>
      <c r="E131" s="41" t="s">
        <v>129</v>
      </c>
      <c r="F131" s="42" t="s">
        <v>130</v>
      </c>
      <c r="G131" s="19" t="s">
        <v>29</v>
      </c>
      <c r="H131" s="19">
        <v>2750</v>
      </c>
      <c r="I131" s="20"/>
      <c r="J131" s="20"/>
      <c r="K131" s="20">
        <v>0</v>
      </c>
      <c r="L131" s="20"/>
      <c r="M131" s="20"/>
      <c r="N131" s="21">
        <v>20</v>
      </c>
      <c r="O131" s="20"/>
      <c r="P131" s="20">
        <v>40</v>
      </c>
      <c r="Q131" s="20"/>
      <c r="R131" s="20"/>
      <c r="S131" s="20"/>
      <c r="T131" s="20"/>
      <c r="U131" s="20"/>
      <c r="V131" s="20"/>
      <c r="W131" s="20"/>
      <c r="X131" s="13">
        <f t="shared" si="2"/>
        <v>60</v>
      </c>
      <c r="Y131" s="14">
        <f>H131*X131</f>
        <v>165000</v>
      </c>
    </row>
    <row r="132" spans="1:25" ht="20.100000000000001" customHeight="1" x14ac:dyDescent="0.25">
      <c r="A132" s="15" t="s">
        <v>409</v>
      </c>
      <c r="B132" s="15"/>
      <c r="C132" s="7" t="s">
        <v>386</v>
      </c>
      <c r="D132" s="41" t="s">
        <v>406</v>
      </c>
      <c r="E132" s="41" t="s">
        <v>133</v>
      </c>
      <c r="F132" s="42" t="s">
        <v>410</v>
      </c>
      <c r="G132" s="19" t="s">
        <v>29</v>
      </c>
      <c r="H132" s="19">
        <v>6450</v>
      </c>
      <c r="I132" s="20"/>
      <c r="J132" s="20"/>
      <c r="K132" s="20">
        <v>0</v>
      </c>
      <c r="L132" s="20"/>
      <c r="M132" s="20"/>
      <c r="N132" s="21">
        <v>20</v>
      </c>
      <c r="O132" s="20"/>
      <c r="P132" s="20">
        <v>40</v>
      </c>
      <c r="Q132" s="20"/>
      <c r="R132" s="20"/>
      <c r="S132" s="20"/>
      <c r="T132" s="20"/>
      <c r="U132" s="20"/>
      <c r="V132" s="20"/>
      <c r="W132" s="20"/>
      <c r="X132" s="13">
        <f t="shared" si="2"/>
        <v>60</v>
      </c>
      <c r="Y132" s="14">
        <f>H132*X132</f>
        <v>387000</v>
      </c>
    </row>
    <row r="133" spans="1:25" ht="20.100000000000001" customHeight="1" x14ac:dyDescent="0.25">
      <c r="A133" s="15" t="s">
        <v>411</v>
      </c>
      <c r="B133" s="15"/>
      <c r="C133" s="23" t="s">
        <v>386</v>
      </c>
      <c r="D133" s="41" t="s">
        <v>406</v>
      </c>
      <c r="E133" s="41" t="s">
        <v>137</v>
      </c>
      <c r="F133" s="42" t="s">
        <v>138</v>
      </c>
      <c r="G133" s="19" t="s">
        <v>29</v>
      </c>
      <c r="H133" s="19">
        <v>6380</v>
      </c>
      <c r="I133" s="20"/>
      <c r="J133" s="20"/>
      <c r="K133" s="20">
        <v>0</v>
      </c>
      <c r="L133" s="20"/>
      <c r="M133" s="20"/>
      <c r="N133" s="21">
        <v>10</v>
      </c>
      <c r="O133" s="20"/>
      <c r="P133" s="20">
        <v>40</v>
      </c>
      <c r="Q133" s="20"/>
      <c r="R133" s="20"/>
      <c r="S133" s="20"/>
      <c r="T133" s="20"/>
      <c r="U133" s="20"/>
      <c r="V133" s="20"/>
      <c r="W133" s="20"/>
      <c r="X133" s="13">
        <f t="shared" si="2"/>
        <v>50</v>
      </c>
      <c r="Y133" s="14">
        <f>H133*X133</f>
        <v>319000</v>
      </c>
    </row>
    <row r="134" spans="1:25" ht="20.100000000000001" customHeight="1" x14ac:dyDescent="0.25">
      <c r="A134" s="15" t="s">
        <v>412</v>
      </c>
      <c r="B134" s="15"/>
      <c r="C134" s="7" t="s">
        <v>386</v>
      </c>
      <c r="D134" s="41" t="s">
        <v>406</v>
      </c>
      <c r="E134" s="41" t="s">
        <v>40</v>
      </c>
      <c r="F134" s="42" t="s">
        <v>413</v>
      </c>
      <c r="G134" s="19" t="s">
        <v>42</v>
      </c>
      <c r="H134" s="19">
        <v>0</v>
      </c>
      <c r="I134" s="20"/>
      <c r="J134" s="20"/>
      <c r="K134" s="20">
        <v>0</v>
      </c>
      <c r="L134" s="20"/>
      <c r="M134" s="20"/>
      <c r="N134" s="21">
        <v>1</v>
      </c>
      <c r="O134" s="20"/>
      <c r="P134" s="20">
        <v>0</v>
      </c>
      <c r="Q134" s="20"/>
      <c r="R134" s="20"/>
      <c r="S134" s="20"/>
      <c r="T134" s="20"/>
      <c r="U134" s="20"/>
      <c r="V134" s="20"/>
      <c r="W134" s="20"/>
      <c r="X134" s="13">
        <f t="shared" si="2"/>
        <v>1</v>
      </c>
      <c r="Y134" s="14">
        <f>H134*X134</f>
        <v>0</v>
      </c>
    </row>
    <row r="135" spans="1:25" ht="20.100000000000001" customHeight="1" x14ac:dyDescent="0.25">
      <c r="A135" s="15" t="s">
        <v>414</v>
      </c>
      <c r="B135" s="15"/>
      <c r="C135" s="23" t="s">
        <v>386</v>
      </c>
      <c r="D135" s="41" t="s">
        <v>406</v>
      </c>
      <c r="E135" s="41" t="s">
        <v>97</v>
      </c>
      <c r="F135" s="42" t="s">
        <v>71</v>
      </c>
      <c r="G135" s="19" t="s">
        <v>29</v>
      </c>
      <c r="H135" s="19">
        <v>0</v>
      </c>
      <c r="I135" s="20"/>
      <c r="J135" s="20"/>
      <c r="K135" s="20">
        <v>0</v>
      </c>
      <c r="L135" s="20"/>
      <c r="M135" s="20"/>
      <c r="N135" s="21">
        <v>2</v>
      </c>
      <c r="O135" s="20"/>
      <c r="P135" s="20">
        <v>0</v>
      </c>
      <c r="Q135" s="20"/>
      <c r="R135" s="20"/>
      <c r="S135" s="20"/>
      <c r="T135" s="20"/>
      <c r="U135" s="20"/>
      <c r="V135" s="20"/>
      <c r="W135" s="20"/>
      <c r="X135" s="13">
        <f t="shared" si="2"/>
        <v>2</v>
      </c>
      <c r="Y135" s="14">
        <f>H135*X135</f>
        <v>0</v>
      </c>
    </row>
    <row r="136" spans="1:25" ht="20.100000000000001" customHeight="1" x14ac:dyDescent="0.25">
      <c r="A136" s="6" t="s">
        <v>415</v>
      </c>
      <c r="B136" s="6"/>
      <c r="C136" s="7" t="s">
        <v>416</v>
      </c>
      <c r="D136" s="39" t="s">
        <v>417</v>
      </c>
      <c r="E136" s="39" t="s">
        <v>418</v>
      </c>
      <c r="F136" s="40" t="s">
        <v>419</v>
      </c>
      <c r="G136" s="10" t="s">
        <v>29</v>
      </c>
      <c r="H136" s="10">
        <v>23811.02</v>
      </c>
      <c r="I136" s="11"/>
      <c r="J136" s="11"/>
      <c r="K136" s="11">
        <v>40</v>
      </c>
      <c r="L136" s="11"/>
      <c r="M136" s="11"/>
      <c r="N136" s="12"/>
      <c r="O136" s="11"/>
      <c r="P136" s="11">
        <v>0</v>
      </c>
      <c r="Q136" s="11"/>
      <c r="R136" s="11"/>
      <c r="S136" s="11"/>
      <c r="T136" s="11"/>
      <c r="U136" s="11"/>
      <c r="V136" s="11"/>
      <c r="W136" s="11"/>
      <c r="X136" s="13">
        <f t="shared" si="2"/>
        <v>40</v>
      </c>
      <c r="Y136" s="14">
        <f>H136*X136</f>
        <v>952440.8</v>
      </c>
    </row>
    <row r="137" spans="1:25" ht="20.100000000000001" customHeight="1" x14ac:dyDescent="0.25">
      <c r="A137" s="43" t="s">
        <v>420</v>
      </c>
      <c r="B137" s="43"/>
      <c r="C137" s="44">
        <v>24</v>
      </c>
      <c r="D137" s="45" t="s">
        <v>417</v>
      </c>
      <c r="E137" s="45" t="s">
        <v>421</v>
      </c>
      <c r="F137" s="46" t="s">
        <v>422</v>
      </c>
      <c r="G137" s="47" t="s">
        <v>29</v>
      </c>
      <c r="H137" s="47">
        <v>3133.85</v>
      </c>
      <c r="I137" s="48"/>
      <c r="J137" s="48"/>
      <c r="K137" s="48">
        <v>40</v>
      </c>
      <c r="L137" s="48"/>
      <c r="M137" s="48"/>
      <c r="N137" s="49"/>
      <c r="O137" s="48"/>
      <c r="P137" s="48">
        <v>0</v>
      </c>
      <c r="Q137" s="48"/>
      <c r="R137" s="48"/>
      <c r="S137" s="48"/>
      <c r="T137" s="48"/>
      <c r="U137" s="48"/>
      <c r="V137" s="48"/>
      <c r="W137" s="48"/>
      <c r="X137" s="50">
        <f t="shared" si="2"/>
        <v>40</v>
      </c>
      <c r="Y137" s="51">
        <f>H137*X137</f>
        <v>125354</v>
      </c>
    </row>
    <row r="138" spans="1:25" ht="20.100000000000001" customHeight="1" x14ac:dyDescent="0.25">
      <c r="A138" s="15" t="s">
        <v>423</v>
      </c>
      <c r="B138" s="15"/>
      <c r="C138" s="7" t="s">
        <v>416</v>
      </c>
      <c r="D138" s="41" t="s">
        <v>417</v>
      </c>
      <c r="E138" s="41" t="s">
        <v>424</v>
      </c>
      <c r="F138" s="42" t="s">
        <v>425</v>
      </c>
      <c r="G138" s="19" t="s">
        <v>29</v>
      </c>
      <c r="H138" s="19">
        <v>21102.36</v>
      </c>
      <c r="I138" s="20"/>
      <c r="J138" s="20"/>
      <c r="K138" s="20">
        <v>40</v>
      </c>
      <c r="L138" s="20"/>
      <c r="M138" s="20"/>
      <c r="N138" s="21"/>
      <c r="O138" s="20"/>
      <c r="P138" s="20">
        <v>0</v>
      </c>
      <c r="Q138" s="20"/>
      <c r="R138" s="20"/>
      <c r="S138" s="20"/>
      <c r="T138" s="20"/>
      <c r="U138" s="20"/>
      <c r="V138" s="20"/>
      <c r="W138" s="20"/>
      <c r="X138" s="13">
        <f t="shared" si="2"/>
        <v>40</v>
      </c>
      <c r="Y138" s="14">
        <f>H138*X138</f>
        <v>844094.4</v>
      </c>
    </row>
    <row r="139" spans="1:25" ht="20.100000000000001" customHeight="1" x14ac:dyDescent="0.25">
      <c r="A139" s="52" t="s">
        <v>426</v>
      </c>
      <c r="B139" s="52"/>
      <c r="C139" s="44">
        <v>24</v>
      </c>
      <c r="D139" s="41" t="s">
        <v>417</v>
      </c>
      <c r="E139" s="41" t="s">
        <v>427</v>
      </c>
      <c r="F139" s="42" t="s">
        <v>428</v>
      </c>
      <c r="G139" s="19" t="s">
        <v>29</v>
      </c>
      <c r="H139" s="19">
        <v>6677.16</v>
      </c>
      <c r="I139" s="20"/>
      <c r="J139" s="20"/>
      <c r="K139" s="20">
        <v>10</v>
      </c>
      <c r="L139" s="20"/>
      <c r="M139" s="20"/>
      <c r="N139" s="21"/>
      <c r="O139" s="20"/>
      <c r="P139" s="20">
        <v>0</v>
      </c>
      <c r="Q139" s="20"/>
      <c r="R139" s="20"/>
      <c r="S139" s="20"/>
      <c r="T139" s="20"/>
      <c r="U139" s="20"/>
      <c r="V139" s="20"/>
      <c r="W139" s="20"/>
      <c r="X139" s="13">
        <f t="shared" si="2"/>
        <v>10</v>
      </c>
      <c r="Y139" s="14">
        <f>H139*X139</f>
        <v>66771.600000000006</v>
      </c>
    </row>
    <row r="140" spans="1:25" ht="20.100000000000001" customHeight="1" x14ac:dyDescent="0.25">
      <c r="A140" s="15" t="s">
        <v>429</v>
      </c>
      <c r="B140" s="15"/>
      <c r="C140" s="7" t="s">
        <v>430</v>
      </c>
      <c r="D140" s="41" t="s">
        <v>417</v>
      </c>
      <c r="E140" s="41" t="s">
        <v>431</v>
      </c>
      <c r="F140" s="42" t="s">
        <v>432</v>
      </c>
      <c r="G140" s="19" t="s">
        <v>29</v>
      </c>
      <c r="H140" s="19">
        <v>3244.09</v>
      </c>
      <c r="I140" s="20"/>
      <c r="J140" s="20"/>
      <c r="K140" s="20">
        <v>40</v>
      </c>
      <c r="L140" s="20"/>
      <c r="M140" s="20"/>
      <c r="N140" s="21"/>
      <c r="O140" s="20"/>
      <c r="P140" s="20">
        <v>0</v>
      </c>
      <c r="Q140" s="20"/>
      <c r="R140" s="20"/>
      <c r="S140" s="20"/>
      <c r="T140" s="20"/>
      <c r="U140" s="20"/>
      <c r="V140" s="20"/>
      <c r="W140" s="20"/>
      <c r="X140" s="13">
        <f t="shared" si="2"/>
        <v>40</v>
      </c>
      <c r="Y140" s="14">
        <f>H140*X140</f>
        <v>129763.6</v>
      </c>
    </row>
    <row r="141" spans="1:25" ht="20.100000000000001" customHeight="1" x14ac:dyDescent="0.25">
      <c r="A141" s="52" t="s">
        <v>433</v>
      </c>
      <c r="B141" s="52"/>
      <c r="C141" s="44">
        <v>24</v>
      </c>
      <c r="D141" s="41" t="s">
        <v>417</v>
      </c>
      <c r="E141" s="41" t="s">
        <v>434</v>
      </c>
      <c r="F141" s="42" t="s">
        <v>435</v>
      </c>
      <c r="G141" s="19" t="s">
        <v>29</v>
      </c>
      <c r="H141" s="19">
        <v>6456.69</v>
      </c>
      <c r="I141" s="20"/>
      <c r="J141" s="20"/>
      <c r="K141" s="20">
        <v>5</v>
      </c>
      <c r="L141" s="20"/>
      <c r="M141" s="20"/>
      <c r="N141" s="21"/>
      <c r="O141" s="20"/>
      <c r="P141" s="20">
        <v>0</v>
      </c>
      <c r="Q141" s="20"/>
      <c r="R141" s="20"/>
      <c r="S141" s="20"/>
      <c r="T141" s="20"/>
      <c r="U141" s="20"/>
      <c r="V141" s="20"/>
      <c r="W141" s="20"/>
      <c r="X141" s="13">
        <f t="shared" si="2"/>
        <v>5</v>
      </c>
      <c r="Y141" s="14">
        <f>H141*X141</f>
        <v>32283.449999999997</v>
      </c>
    </row>
    <row r="142" spans="1:25" ht="20.100000000000001" customHeight="1" x14ac:dyDescent="0.25">
      <c r="A142" s="15" t="s">
        <v>436</v>
      </c>
      <c r="B142" s="15"/>
      <c r="C142" s="7" t="s">
        <v>416</v>
      </c>
      <c r="D142" s="41" t="s">
        <v>417</v>
      </c>
      <c r="E142" s="41" t="s">
        <v>437</v>
      </c>
      <c r="F142" s="42" t="s">
        <v>438</v>
      </c>
      <c r="G142" s="19" t="s">
        <v>29</v>
      </c>
      <c r="H142" s="19">
        <v>10708.66</v>
      </c>
      <c r="I142" s="20"/>
      <c r="J142" s="20"/>
      <c r="K142" s="20">
        <v>10</v>
      </c>
      <c r="L142" s="20"/>
      <c r="M142" s="20"/>
      <c r="N142" s="21"/>
      <c r="O142" s="20"/>
      <c r="P142" s="20">
        <v>0</v>
      </c>
      <c r="Q142" s="20"/>
      <c r="R142" s="20"/>
      <c r="S142" s="20"/>
      <c r="T142" s="20"/>
      <c r="U142" s="20"/>
      <c r="V142" s="20"/>
      <c r="W142" s="20"/>
      <c r="X142" s="13">
        <f t="shared" si="2"/>
        <v>10</v>
      </c>
      <c r="Y142" s="14">
        <f>H142*X142</f>
        <v>107086.6</v>
      </c>
    </row>
    <row r="143" spans="1:25" ht="20.100000000000001" customHeight="1" x14ac:dyDescent="0.25">
      <c r="A143" s="52" t="s">
        <v>439</v>
      </c>
      <c r="B143" s="52"/>
      <c r="C143" s="44">
        <v>24</v>
      </c>
      <c r="D143" s="41" t="s">
        <v>417</v>
      </c>
      <c r="E143" s="41" t="s">
        <v>440</v>
      </c>
      <c r="F143" s="42" t="s">
        <v>441</v>
      </c>
      <c r="G143" s="19" t="s">
        <v>29</v>
      </c>
      <c r="H143" s="19">
        <v>11338.58</v>
      </c>
      <c r="I143" s="20"/>
      <c r="J143" s="20"/>
      <c r="K143" s="20">
        <v>4</v>
      </c>
      <c r="L143" s="20"/>
      <c r="M143" s="20"/>
      <c r="N143" s="21"/>
      <c r="O143" s="20"/>
      <c r="P143" s="20">
        <v>0</v>
      </c>
      <c r="Q143" s="20"/>
      <c r="R143" s="20"/>
      <c r="S143" s="20"/>
      <c r="T143" s="20"/>
      <c r="U143" s="20"/>
      <c r="V143" s="20"/>
      <c r="W143" s="20"/>
      <c r="X143" s="13">
        <f t="shared" si="2"/>
        <v>4</v>
      </c>
      <c r="Y143" s="14">
        <f>H143*X143</f>
        <v>45354.32</v>
      </c>
    </row>
    <row r="144" spans="1:25" ht="20.100000000000001" customHeight="1" x14ac:dyDescent="0.25">
      <c r="A144" s="15" t="s">
        <v>442</v>
      </c>
      <c r="B144" s="15"/>
      <c r="C144" s="7" t="s">
        <v>416</v>
      </c>
      <c r="D144" s="41" t="s">
        <v>417</v>
      </c>
      <c r="E144" s="41" t="s">
        <v>443</v>
      </c>
      <c r="F144" s="42" t="s">
        <v>444</v>
      </c>
      <c r="G144" s="19" t="s">
        <v>29</v>
      </c>
      <c r="H144" s="19">
        <v>5669.29</v>
      </c>
      <c r="I144" s="20"/>
      <c r="J144" s="20"/>
      <c r="K144" s="20">
        <v>10</v>
      </c>
      <c r="L144" s="20"/>
      <c r="M144" s="20"/>
      <c r="N144" s="21"/>
      <c r="O144" s="20"/>
      <c r="P144" s="20">
        <v>0</v>
      </c>
      <c r="Q144" s="20"/>
      <c r="R144" s="20"/>
      <c r="S144" s="20"/>
      <c r="T144" s="20"/>
      <c r="U144" s="20"/>
      <c r="V144" s="20"/>
      <c r="W144" s="20"/>
      <c r="X144" s="13">
        <f t="shared" si="2"/>
        <v>10</v>
      </c>
      <c r="Y144" s="14">
        <f>H144*X144</f>
        <v>56692.9</v>
      </c>
    </row>
    <row r="145" spans="1:25" ht="20.100000000000001" customHeight="1" x14ac:dyDescent="0.25">
      <c r="A145" s="52" t="s">
        <v>445</v>
      </c>
      <c r="B145" s="52"/>
      <c r="C145" s="44">
        <v>24</v>
      </c>
      <c r="D145" s="41" t="s">
        <v>417</v>
      </c>
      <c r="E145" s="41" t="s">
        <v>446</v>
      </c>
      <c r="F145" s="42" t="s">
        <v>447</v>
      </c>
      <c r="G145" s="19" t="s">
        <v>29</v>
      </c>
      <c r="H145" s="19">
        <v>196.85</v>
      </c>
      <c r="I145" s="20"/>
      <c r="J145" s="20"/>
      <c r="K145" s="20">
        <v>200</v>
      </c>
      <c r="L145" s="20"/>
      <c r="M145" s="20"/>
      <c r="N145" s="21"/>
      <c r="O145" s="20"/>
      <c r="P145" s="20">
        <v>0</v>
      </c>
      <c r="Q145" s="20"/>
      <c r="R145" s="20"/>
      <c r="S145" s="20"/>
      <c r="T145" s="20"/>
      <c r="U145" s="20"/>
      <c r="V145" s="20"/>
      <c r="W145" s="20"/>
      <c r="X145" s="13">
        <f t="shared" si="2"/>
        <v>200</v>
      </c>
      <c r="Y145" s="14">
        <f>H145*X145</f>
        <v>39370</v>
      </c>
    </row>
    <row r="146" spans="1:25" ht="20.100000000000001" customHeight="1" x14ac:dyDescent="0.25">
      <c r="A146" s="15" t="s">
        <v>448</v>
      </c>
      <c r="B146" s="15"/>
      <c r="C146" s="7" t="s">
        <v>416</v>
      </c>
      <c r="D146" s="41" t="s">
        <v>417</v>
      </c>
      <c r="E146" s="41" t="s">
        <v>449</v>
      </c>
      <c r="F146" s="42" t="s">
        <v>450</v>
      </c>
      <c r="G146" s="19" t="s">
        <v>29</v>
      </c>
      <c r="H146" s="19">
        <v>0</v>
      </c>
      <c r="I146" s="20"/>
      <c r="J146" s="20"/>
      <c r="K146" s="20">
        <v>1</v>
      </c>
      <c r="L146" s="20"/>
      <c r="M146" s="20"/>
      <c r="N146" s="21"/>
      <c r="O146" s="20"/>
      <c r="P146" s="20">
        <v>0</v>
      </c>
      <c r="Q146" s="20"/>
      <c r="R146" s="20"/>
      <c r="S146" s="20"/>
      <c r="T146" s="20"/>
      <c r="U146" s="20"/>
      <c r="V146" s="20"/>
      <c r="W146" s="20"/>
      <c r="X146" s="13">
        <f t="shared" si="2"/>
        <v>1</v>
      </c>
      <c r="Y146" s="14">
        <f>H146*X146</f>
        <v>0</v>
      </c>
    </row>
    <row r="147" spans="1:25" ht="20.100000000000001" customHeight="1" x14ac:dyDescent="0.25">
      <c r="A147" s="52" t="s">
        <v>451</v>
      </c>
      <c r="B147" s="52"/>
      <c r="C147" s="44">
        <v>24</v>
      </c>
      <c r="D147" s="41" t="s">
        <v>417</v>
      </c>
      <c r="E147" s="41" t="s">
        <v>172</v>
      </c>
      <c r="F147" s="42" t="s">
        <v>254</v>
      </c>
      <c r="G147" s="19" t="s">
        <v>29</v>
      </c>
      <c r="H147" s="19">
        <v>0</v>
      </c>
      <c r="I147" s="20"/>
      <c r="J147" s="20"/>
      <c r="K147" s="20">
        <v>2</v>
      </c>
      <c r="L147" s="20"/>
      <c r="M147" s="20"/>
      <c r="N147" s="21"/>
      <c r="O147" s="20"/>
      <c r="P147" s="20">
        <v>0</v>
      </c>
      <c r="Q147" s="20"/>
      <c r="R147" s="20"/>
      <c r="S147" s="20"/>
      <c r="T147" s="20"/>
      <c r="U147" s="20"/>
      <c r="V147" s="20"/>
      <c r="W147" s="20"/>
      <c r="X147" s="13">
        <f t="shared" si="2"/>
        <v>2</v>
      </c>
      <c r="Y147" s="14">
        <f>H147*X147</f>
        <v>0</v>
      </c>
    </row>
    <row r="148" spans="1:25" ht="20.100000000000001" customHeight="1" x14ac:dyDescent="0.25">
      <c r="A148" s="15" t="s">
        <v>452</v>
      </c>
      <c r="B148" s="15"/>
      <c r="C148" s="7" t="s">
        <v>416</v>
      </c>
      <c r="D148" s="41" t="s">
        <v>417</v>
      </c>
      <c r="E148" s="41" t="s">
        <v>453</v>
      </c>
      <c r="F148" s="42" t="s">
        <v>454</v>
      </c>
      <c r="G148" s="19" t="s">
        <v>29</v>
      </c>
      <c r="H148" s="19">
        <v>315</v>
      </c>
      <c r="I148" s="20"/>
      <c r="J148" s="20"/>
      <c r="K148" s="20">
        <v>20</v>
      </c>
      <c r="L148" s="20"/>
      <c r="M148" s="20"/>
      <c r="N148" s="21"/>
      <c r="O148" s="20"/>
      <c r="P148" s="20">
        <v>0</v>
      </c>
      <c r="Q148" s="20"/>
      <c r="R148" s="20"/>
      <c r="S148" s="20"/>
      <c r="T148" s="20"/>
      <c r="U148" s="20"/>
      <c r="V148" s="20"/>
      <c r="W148" s="20"/>
      <c r="X148" s="13">
        <f t="shared" si="2"/>
        <v>20</v>
      </c>
      <c r="Y148" s="14">
        <f>H148*X148</f>
        <v>6300</v>
      </c>
    </row>
    <row r="149" spans="1:25" ht="20.100000000000001" customHeight="1" x14ac:dyDescent="0.25">
      <c r="A149" s="53" t="s">
        <v>455</v>
      </c>
      <c r="B149" s="53"/>
      <c r="C149" s="23">
        <v>25</v>
      </c>
      <c r="D149" s="39" t="s">
        <v>456</v>
      </c>
      <c r="E149" s="39" t="s">
        <v>456</v>
      </c>
      <c r="F149" s="40" t="s">
        <v>457</v>
      </c>
      <c r="G149" s="10" t="s">
        <v>29</v>
      </c>
      <c r="H149" s="10">
        <v>19500</v>
      </c>
      <c r="I149" s="11"/>
      <c r="J149" s="11"/>
      <c r="K149" s="11">
        <v>20</v>
      </c>
      <c r="L149" s="11"/>
      <c r="M149" s="11"/>
      <c r="N149" s="12"/>
      <c r="O149" s="11"/>
      <c r="P149" s="11">
        <v>0</v>
      </c>
      <c r="Q149" s="11"/>
      <c r="R149" s="11"/>
      <c r="S149" s="11"/>
      <c r="T149" s="11"/>
      <c r="U149" s="11"/>
      <c r="V149" s="11"/>
      <c r="W149" s="11"/>
      <c r="X149" s="13">
        <f t="shared" si="2"/>
        <v>20</v>
      </c>
      <c r="Y149" s="14">
        <f>H149*X149</f>
        <v>390000</v>
      </c>
    </row>
    <row r="150" spans="1:25" ht="20.100000000000001" customHeight="1" x14ac:dyDescent="0.25">
      <c r="A150" s="54" t="s">
        <v>458</v>
      </c>
      <c r="B150" s="54"/>
      <c r="C150" s="23">
        <v>26</v>
      </c>
      <c r="D150" s="54" t="s">
        <v>459</v>
      </c>
      <c r="E150" s="54" t="s">
        <v>460</v>
      </c>
      <c r="F150" s="54" t="s">
        <v>461</v>
      </c>
      <c r="G150" s="10" t="s">
        <v>29</v>
      </c>
      <c r="H150" s="55">
        <v>7000</v>
      </c>
      <c r="I150" s="20"/>
      <c r="J150" s="20"/>
      <c r="K150" s="56">
        <v>100</v>
      </c>
      <c r="L150" s="20"/>
      <c r="M150" s="20"/>
      <c r="N150" s="20"/>
      <c r="O150" s="20"/>
      <c r="P150" s="13"/>
      <c r="Q150" s="20"/>
      <c r="R150" s="13"/>
      <c r="S150" s="20"/>
      <c r="T150" s="20"/>
      <c r="U150" s="20"/>
      <c r="V150" s="13"/>
      <c r="W150" s="13"/>
      <c r="X150" s="13">
        <f t="shared" si="2"/>
        <v>100</v>
      </c>
      <c r="Y150" s="14">
        <f>H150*X150</f>
        <v>700000</v>
      </c>
    </row>
    <row r="151" spans="1:25" ht="20.100000000000001" customHeight="1" x14ac:dyDescent="0.25">
      <c r="A151" s="54" t="s">
        <v>462</v>
      </c>
      <c r="B151" s="54"/>
      <c r="C151" s="23">
        <v>26</v>
      </c>
      <c r="D151" s="54" t="s">
        <v>459</v>
      </c>
      <c r="E151" s="54" t="s">
        <v>162</v>
      </c>
      <c r="F151" s="54" t="s">
        <v>463</v>
      </c>
      <c r="G151" s="10" t="s">
        <v>29</v>
      </c>
      <c r="H151" s="57">
        <v>7000</v>
      </c>
      <c r="I151" s="20"/>
      <c r="J151" s="20"/>
      <c r="K151" s="56">
        <v>80</v>
      </c>
      <c r="L151" s="20"/>
      <c r="M151" s="20"/>
      <c r="N151" s="20"/>
      <c r="O151" s="20"/>
      <c r="P151" s="58"/>
      <c r="Q151" s="20"/>
      <c r="R151" s="13"/>
      <c r="S151" s="20"/>
      <c r="T151" s="20"/>
      <c r="U151" s="20"/>
      <c r="V151" s="13"/>
      <c r="W151" s="13"/>
      <c r="X151" s="13">
        <f t="shared" si="2"/>
        <v>80</v>
      </c>
      <c r="Y151" s="14">
        <f>H151*X151</f>
        <v>560000</v>
      </c>
    </row>
    <row r="152" spans="1:25" ht="20.100000000000001" customHeight="1" x14ac:dyDescent="0.25">
      <c r="A152" s="54" t="s">
        <v>464</v>
      </c>
      <c r="B152" s="54"/>
      <c r="C152" s="23">
        <v>26</v>
      </c>
      <c r="D152" s="54" t="s">
        <v>459</v>
      </c>
      <c r="E152" s="54" t="s">
        <v>465</v>
      </c>
      <c r="F152" s="54" t="s">
        <v>466</v>
      </c>
      <c r="G152" s="10" t="s">
        <v>29</v>
      </c>
      <c r="H152" s="55">
        <v>2500</v>
      </c>
      <c r="I152" s="20"/>
      <c r="J152" s="20"/>
      <c r="K152" s="56">
        <v>120</v>
      </c>
      <c r="L152" s="20"/>
      <c r="M152" s="20"/>
      <c r="N152" s="20"/>
      <c r="O152" s="20"/>
      <c r="P152" s="13"/>
      <c r="Q152" s="20"/>
      <c r="R152" s="13"/>
      <c r="S152" s="20"/>
      <c r="T152" s="20"/>
      <c r="U152" s="20"/>
      <c r="V152" s="13"/>
      <c r="W152" s="13"/>
      <c r="X152" s="13">
        <f t="shared" si="2"/>
        <v>120</v>
      </c>
      <c r="Y152" s="14">
        <f>H152*X152</f>
        <v>300000</v>
      </c>
    </row>
    <row r="153" spans="1:25" ht="20.100000000000001" customHeight="1" x14ac:dyDescent="0.25">
      <c r="A153" s="54" t="s">
        <v>467</v>
      </c>
      <c r="B153" s="54"/>
      <c r="C153" s="23">
        <v>26</v>
      </c>
      <c r="D153" s="54" t="s">
        <v>459</v>
      </c>
      <c r="E153" s="59" t="s">
        <v>468</v>
      </c>
      <c r="F153" s="54" t="s">
        <v>469</v>
      </c>
      <c r="G153" s="10" t="s">
        <v>29</v>
      </c>
      <c r="H153" s="57">
        <v>6500</v>
      </c>
      <c r="I153" s="20"/>
      <c r="J153" s="20"/>
      <c r="K153" s="56">
        <v>150</v>
      </c>
      <c r="L153" s="20"/>
      <c r="M153" s="20"/>
      <c r="N153" s="20"/>
      <c r="O153" s="20"/>
      <c r="P153" s="13"/>
      <c r="Q153" s="20"/>
      <c r="R153" s="13"/>
      <c r="S153" s="20"/>
      <c r="T153" s="20"/>
      <c r="U153" s="20"/>
      <c r="V153" s="13"/>
      <c r="W153" s="13"/>
      <c r="X153" s="13">
        <f t="shared" si="2"/>
        <v>150</v>
      </c>
      <c r="Y153" s="14">
        <f>H153*X153</f>
        <v>975000</v>
      </c>
    </row>
    <row r="154" spans="1:25" ht="20.100000000000001" customHeight="1" x14ac:dyDescent="0.25">
      <c r="A154" s="54" t="s">
        <v>470</v>
      </c>
      <c r="B154" s="54"/>
      <c r="C154" s="23">
        <v>26</v>
      </c>
      <c r="D154" s="54" t="s">
        <v>459</v>
      </c>
      <c r="E154" s="59" t="s">
        <v>471</v>
      </c>
      <c r="F154" s="54" t="s">
        <v>472</v>
      </c>
      <c r="G154" s="10" t="s">
        <v>29</v>
      </c>
      <c r="H154" s="57">
        <v>5500</v>
      </c>
      <c r="I154" s="20"/>
      <c r="J154" s="20"/>
      <c r="K154" s="56">
        <v>50</v>
      </c>
      <c r="L154" s="20"/>
      <c r="M154" s="20"/>
      <c r="N154" s="20"/>
      <c r="O154" s="20"/>
      <c r="P154" s="13"/>
      <c r="Q154" s="20"/>
      <c r="R154" s="13"/>
      <c r="S154" s="20"/>
      <c r="T154" s="20"/>
      <c r="U154" s="20"/>
      <c r="V154" s="13"/>
      <c r="W154" s="13"/>
      <c r="X154" s="13">
        <f t="shared" si="2"/>
        <v>50</v>
      </c>
      <c r="Y154" s="14">
        <f>H154*X154</f>
        <v>275000</v>
      </c>
    </row>
    <row r="155" spans="1:25" ht="20.100000000000001" customHeight="1" x14ac:dyDescent="0.25">
      <c r="A155" s="54" t="s">
        <v>473</v>
      </c>
      <c r="B155" s="54"/>
      <c r="C155" s="23">
        <v>26</v>
      </c>
      <c r="D155" s="54" t="s">
        <v>459</v>
      </c>
      <c r="E155" s="59" t="s">
        <v>474</v>
      </c>
      <c r="F155" s="54" t="s">
        <v>475</v>
      </c>
      <c r="G155" s="10" t="s">
        <v>29</v>
      </c>
      <c r="H155" s="57">
        <v>600</v>
      </c>
      <c r="I155" s="20"/>
      <c r="J155" s="20"/>
      <c r="K155" s="56">
        <v>50</v>
      </c>
      <c r="L155" s="58"/>
      <c r="M155" s="20"/>
      <c r="N155" s="20"/>
      <c r="O155" s="20"/>
      <c r="P155" s="13"/>
      <c r="Q155" s="20"/>
      <c r="R155" s="13"/>
      <c r="S155" s="20"/>
      <c r="T155" s="20"/>
      <c r="U155" s="20"/>
      <c r="V155" s="13"/>
      <c r="W155" s="13"/>
      <c r="X155" s="13">
        <f t="shared" si="2"/>
        <v>50</v>
      </c>
      <c r="Y155" s="14">
        <f>H155*X155</f>
        <v>30000</v>
      </c>
    </row>
    <row r="156" spans="1:25" ht="20.100000000000001" customHeight="1" x14ac:dyDescent="0.25">
      <c r="A156" s="60" t="s">
        <v>476</v>
      </c>
      <c r="B156" s="60"/>
      <c r="C156" s="23">
        <v>26</v>
      </c>
      <c r="D156" s="61" t="s">
        <v>459</v>
      </c>
      <c r="E156" s="62" t="s">
        <v>34</v>
      </c>
      <c r="F156" s="63" t="s">
        <v>477</v>
      </c>
      <c r="G156" s="10" t="s">
        <v>29</v>
      </c>
      <c r="H156" s="57">
        <v>2500</v>
      </c>
      <c r="I156" s="20"/>
      <c r="J156" s="20"/>
      <c r="K156" s="57">
        <v>100</v>
      </c>
      <c r="L156" s="20"/>
      <c r="M156" s="20"/>
      <c r="N156" s="20"/>
      <c r="O156" s="20"/>
      <c r="P156" s="13"/>
      <c r="Q156" s="20"/>
      <c r="R156" s="13"/>
      <c r="S156" s="20"/>
      <c r="T156" s="20"/>
      <c r="U156" s="20"/>
      <c r="V156" s="13"/>
      <c r="W156" s="13"/>
      <c r="X156" s="13">
        <f t="shared" si="2"/>
        <v>100</v>
      </c>
      <c r="Y156" s="14">
        <f>H156*X156</f>
        <v>250000</v>
      </c>
    </row>
    <row r="157" spans="1:25" ht="20.100000000000001" customHeight="1" x14ac:dyDescent="0.25">
      <c r="A157" s="60" t="s">
        <v>478</v>
      </c>
      <c r="B157" s="60"/>
      <c r="C157" s="23">
        <v>26</v>
      </c>
      <c r="D157" s="64" t="s">
        <v>459</v>
      </c>
      <c r="E157" s="62" t="s">
        <v>479</v>
      </c>
      <c r="F157" s="63" t="s">
        <v>480</v>
      </c>
      <c r="G157" s="10" t="s">
        <v>29</v>
      </c>
      <c r="H157" s="57">
        <v>1600</v>
      </c>
      <c r="I157" s="20"/>
      <c r="J157" s="20"/>
      <c r="K157" s="57">
        <v>20</v>
      </c>
      <c r="L157" s="20"/>
      <c r="M157" s="20"/>
      <c r="N157" s="20"/>
      <c r="O157" s="20"/>
      <c r="P157" s="13"/>
      <c r="Q157" s="20"/>
      <c r="R157" s="13"/>
      <c r="S157" s="20"/>
      <c r="T157" s="20"/>
      <c r="U157" s="20"/>
      <c r="V157" s="13"/>
      <c r="W157" s="13"/>
      <c r="X157" s="13">
        <f t="shared" si="2"/>
        <v>20</v>
      </c>
      <c r="Y157" s="14">
        <f>H157*X157</f>
        <v>32000</v>
      </c>
    </row>
    <row r="158" spans="1:25" ht="20.100000000000001" customHeight="1" x14ac:dyDescent="0.25">
      <c r="A158" s="60" t="s">
        <v>481</v>
      </c>
      <c r="B158" s="60"/>
      <c r="C158" s="23">
        <v>26</v>
      </c>
      <c r="D158" s="64" t="s">
        <v>459</v>
      </c>
      <c r="E158" s="62" t="s">
        <v>482</v>
      </c>
      <c r="F158" s="63" t="s">
        <v>483</v>
      </c>
      <c r="G158" s="10" t="s">
        <v>29</v>
      </c>
      <c r="H158" s="57">
        <v>7000</v>
      </c>
      <c r="I158" s="20"/>
      <c r="J158" s="20"/>
      <c r="K158" s="57">
        <v>70</v>
      </c>
      <c r="L158" s="20"/>
      <c r="M158" s="20"/>
      <c r="N158" s="20"/>
      <c r="O158" s="20"/>
      <c r="P158" s="13"/>
      <c r="Q158" s="20"/>
      <c r="R158" s="13"/>
      <c r="S158" s="20"/>
      <c r="T158" s="20"/>
      <c r="U158" s="20"/>
      <c r="V158" s="13"/>
      <c r="W158" s="13"/>
      <c r="X158" s="13">
        <f t="shared" si="2"/>
        <v>70</v>
      </c>
      <c r="Y158" s="14">
        <f>H158*X158</f>
        <v>490000</v>
      </c>
    </row>
    <row r="159" spans="1:25" ht="20.100000000000001" customHeight="1" x14ac:dyDescent="0.25">
      <c r="A159" s="60" t="s">
        <v>484</v>
      </c>
      <c r="B159" s="60"/>
      <c r="C159" s="23">
        <v>26</v>
      </c>
      <c r="D159" s="64" t="s">
        <v>459</v>
      </c>
      <c r="E159" s="62" t="s">
        <v>485</v>
      </c>
      <c r="F159" s="63" t="s">
        <v>486</v>
      </c>
      <c r="G159" s="10" t="s">
        <v>29</v>
      </c>
      <c r="H159" s="57">
        <v>7000</v>
      </c>
      <c r="I159" s="20"/>
      <c r="J159" s="20"/>
      <c r="K159" s="57">
        <v>10</v>
      </c>
      <c r="L159" s="20"/>
      <c r="M159" s="20"/>
      <c r="N159" s="20"/>
      <c r="O159" s="20"/>
      <c r="P159" s="13"/>
      <c r="Q159" s="20"/>
      <c r="R159" s="13"/>
      <c r="S159" s="20"/>
      <c r="T159" s="20"/>
      <c r="U159" s="20"/>
      <c r="V159" s="13"/>
      <c r="W159" s="13"/>
      <c r="X159" s="13">
        <f t="shared" si="2"/>
        <v>10</v>
      </c>
      <c r="Y159" s="14">
        <f>H159*X159</f>
        <v>70000</v>
      </c>
    </row>
    <row r="160" spans="1:25" ht="20.100000000000001" customHeight="1" x14ac:dyDescent="0.25">
      <c r="A160" s="60" t="s">
        <v>487</v>
      </c>
      <c r="B160" s="60"/>
      <c r="C160" s="23">
        <v>26</v>
      </c>
      <c r="D160" s="64" t="s">
        <v>459</v>
      </c>
      <c r="E160" s="62" t="s">
        <v>488</v>
      </c>
      <c r="F160" s="63" t="s">
        <v>489</v>
      </c>
      <c r="G160" s="10" t="s">
        <v>29</v>
      </c>
      <c r="H160" s="57">
        <v>2500</v>
      </c>
      <c r="I160" s="20"/>
      <c r="J160" s="20"/>
      <c r="K160" s="57">
        <v>50</v>
      </c>
      <c r="L160" s="20"/>
      <c r="M160" s="20"/>
      <c r="N160" s="20"/>
      <c r="O160" s="20"/>
      <c r="P160" s="13"/>
      <c r="Q160" s="20"/>
      <c r="R160" s="13"/>
      <c r="S160" s="20"/>
      <c r="T160" s="20"/>
      <c r="U160" s="20"/>
      <c r="V160" s="13"/>
      <c r="W160" s="13"/>
      <c r="X160" s="13">
        <f t="shared" si="2"/>
        <v>50</v>
      </c>
      <c r="Y160" s="14">
        <f>H160*X160</f>
        <v>125000</v>
      </c>
    </row>
    <row r="161" spans="1:25" ht="20.100000000000001" customHeight="1" x14ac:dyDescent="0.25">
      <c r="A161" s="60" t="s">
        <v>490</v>
      </c>
      <c r="B161" s="60"/>
      <c r="C161" s="23">
        <v>26</v>
      </c>
      <c r="D161" s="64" t="s">
        <v>459</v>
      </c>
      <c r="E161" s="62" t="s">
        <v>491</v>
      </c>
      <c r="F161" s="63" t="s">
        <v>492</v>
      </c>
      <c r="G161" s="10" t="s">
        <v>29</v>
      </c>
      <c r="H161" s="57">
        <v>0</v>
      </c>
      <c r="I161" s="20"/>
      <c r="J161" s="20"/>
      <c r="K161" s="57">
        <v>2</v>
      </c>
      <c r="L161" s="20"/>
      <c r="M161" s="20"/>
      <c r="N161" s="20"/>
      <c r="O161" s="20"/>
      <c r="P161" s="13"/>
      <c r="Q161" s="20"/>
      <c r="R161" s="13"/>
      <c r="S161" s="20"/>
      <c r="T161" s="20"/>
      <c r="U161" s="20"/>
      <c r="V161" s="13"/>
      <c r="W161" s="13"/>
      <c r="X161" s="13">
        <f t="shared" si="2"/>
        <v>2</v>
      </c>
      <c r="Y161" s="14">
        <f>H161*X161</f>
        <v>0</v>
      </c>
    </row>
    <row r="162" spans="1:25" ht="20.100000000000001" customHeight="1" x14ac:dyDescent="0.25">
      <c r="A162" s="60" t="s">
        <v>493</v>
      </c>
      <c r="B162" s="60"/>
      <c r="C162" s="23">
        <v>26</v>
      </c>
      <c r="D162" s="64" t="s">
        <v>459</v>
      </c>
      <c r="E162" s="62" t="s">
        <v>494</v>
      </c>
      <c r="F162" s="63" t="s">
        <v>495</v>
      </c>
      <c r="G162" s="10" t="s">
        <v>29</v>
      </c>
      <c r="H162" s="57">
        <v>0</v>
      </c>
      <c r="I162" s="20"/>
      <c r="J162" s="20"/>
      <c r="K162" s="57">
        <v>4</v>
      </c>
      <c r="L162" s="20"/>
      <c r="M162" s="20"/>
      <c r="N162" s="20"/>
      <c r="O162" s="20"/>
      <c r="P162" s="13"/>
      <c r="Q162" s="20"/>
      <c r="R162" s="13"/>
      <c r="S162" s="20"/>
      <c r="T162" s="20"/>
      <c r="U162" s="20"/>
      <c r="V162" s="13"/>
      <c r="W162" s="13"/>
      <c r="X162" s="13">
        <f t="shared" si="2"/>
        <v>4</v>
      </c>
      <c r="Y162" s="14">
        <f>H162*X162</f>
        <v>0</v>
      </c>
    </row>
    <row r="163" spans="1:25" ht="20.100000000000001" customHeight="1" x14ac:dyDescent="0.25">
      <c r="A163" s="60" t="s">
        <v>496</v>
      </c>
      <c r="B163" s="60"/>
      <c r="C163" s="23">
        <v>26</v>
      </c>
      <c r="D163" s="64" t="s">
        <v>459</v>
      </c>
      <c r="E163" s="62" t="s">
        <v>73</v>
      </c>
      <c r="F163" s="63" t="s">
        <v>73</v>
      </c>
      <c r="G163" s="10" t="s">
        <v>29</v>
      </c>
      <c r="H163" s="57">
        <v>200</v>
      </c>
      <c r="I163" s="20"/>
      <c r="J163" s="20"/>
      <c r="K163" s="57">
        <v>80</v>
      </c>
      <c r="L163" s="20"/>
      <c r="M163" s="20"/>
      <c r="N163" s="20"/>
      <c r="O163" s="20"/>
      <c r="P163" s="13"/>
      <c r="Q163" s="20"/>
      <c r="R163" s="13"/>
      <c r="S163" s="20"/>
      <c r="T163" s="20"/>
      <c r="U163" s="20"/>
      <c r="V163" s="13"/>
      <c r="W163" s="13"/>
      <c r="X163" s="13">
        <f t="shared" si="2"/>
        <v>80</v>
      </c>
      <c r="Y163" s="14">
        <f>H163*X163</f>
        <v>16000</v>
      </c>
    </row>
    <row r="164" spans="1:25" ht="20.100000000000001" customHeight="1" x14ac:dyDescent="0.25">
      <c r="A164" s="60" t="s">
        <v>497</v>
      </c>
      <c r="B164" s="60"/>
      <c r="C164" s="23">
        <v>27</v>
      </c>
      <c r="D164" s="63" t="s">
        <v>498</v>
      </c>
      <c r="E164" s="62" t="s">
        <v>499</v>
      </c>
      <c r="F164" s="63" t="s">
        <v>500</v>
      </c>
      <c r="G164" s="10" t="s">
        <v>29</v>
      </c>
      <c r="H164" s="57">
        <v>30000</v>
      </c>
      <c r="I164" s="20"/>
      <c r="J164" s="20"/>
      <c r="K164" s="57">
        <v>20</v>
      </c>
      <c r="L164" s="20"/>
      <c r="M164" s="20"/>
      <c r="N164" s="20"/>
      <c r="O164" s="20"/>
      <c r="P164" s="13"/>
      <c r="Q164" s="20"/>
      <c r="R164" s="13"/>
      <c r="S164" s="20"/>
      <c r="T164" s="20"/>
      <c r="U164" s="20"/>
      <c r="V164" s="13"/>
      <c r="W164" s="13"/>
      <c r="X164" s="13">
        <f t="shared" si="2"/>
        <v>20</v>
      </c>
      <c r="Y164" s="14">
        <f>H164*X164</f>
        <v>600000</v>
      </c>
    </row>
    <row r="165" spans="1:25" ht="20.100000000000001" customHeight="1" x14ac:dyDescent="0.25">
      <c r="A165" s="60" t="s">
        <v>501</v>
      </c>
      <c r="B165" s="60"/>
      <c r="C165" s="23">
        <v>27</v>
      </c>
      <c r="D165" s="63" t="s">
        <v>498</v>
      </c>
      <c r="E165" s="62" t="s">
        <v>502</v>
      </c>
      <c r="F165" s="63" t="s">
        <v>503</v>
      </c>
      <c r="G165" s="10" t="s">
        <v>29</v>
      </c>
      <c r="H165" s="57">
        <v>30000</v>
      </c>
      <c r="I165" s="20"/>
      <c r="J165" s="20"/>
      <c r="K165" s="57">
        <v>25</v>
      </c>
      <c r="L165" s="20"/>
      <c r="M165" s="20"/>
      <c r="N165" s="20"/>
      <c r="O165" s="20"/>
      <c r="P165" s="13"/>
      <c r="Q165" s="20"/>
      <c r="R165" s="13"/>
      <c r="S165" s="20"/>
      <c r="T165" s="20"/>
      <c r="U165" s="20"/>
      <c r="V165" s="13"/>
      <c r="W165" s="13"/>
      <c r="X165" s="13">
        <f t="shared" si="2"/>
        <v>25</v>
      </c>
      <c r="Y165" s="14">
        <f>H165*X165</f>
        <v>750000</v>
      </c>
    </row>
    <row r="166" spans="1:25" ht="20.100000000000001" customHeight="1" x14ac:dyDescent="0.25">
      <c r="A166" s="60" t="s">
        <v>504</v>
      </c>
      <c r="B166" s="60"/>
      <c r="C166" s="23">
        <v>27</v>
      </c>
      <c r="D166" s="63" t="s">
        <v>498</v>
      </c>
      <c r="E166" s="62" t="s">
        <v>505</v>
      </c>
      <c r="F166" s="63" t="s">
        <v>506</v>
      </c>
      <c r="G166" s="10" t="s">
        <v>29</v>
      </c>
      <c r="H166" s="57">
        <v>12000</v>
      </c>
      <c r="I166" s="20"/>
      <c r="J166" s="20"/>
      <c r="K166" s="57">
        <v>25</v>
      </c>
      <c r="L166" s="20"/>
      <c r="M166" s="20"/>
      <c r="N166" s="20"/>
      <c r="O166" s="20"/>
      <c r="P166" s="13"/>
      <c r="Q166" s="20"/>
      <c r="R166" s="13"/>
      <c r="S166" s="20"/>
      <c r="T166" s="20"/>
      <c r="U166" s="20"/>
      <c r="V166" s="13"/>
      <c r="W166" s="13"/>
      <c r="X166" s="13">
        <f t="shared" si="2"/>
        <v>25</v>
      </c>
      <c r="Y166" s="14">
        <f>H166*X166</f>
        <v>300000</v>
      </c>
    </row>
    <row r="167" spans="1:25" ht="20.100000000000001" customHeight="1" x14ac:dyDescent="0.25">
      <c r="A167" s="60" t="s">
        <v>507</v>
      </c>
      <c r="B167" s="60"/>
      <c r="C167" s="23">
        <v>27</v>
      </c>
      <c r="D167" s="63" t="s">
        <v>498</v>
      </c>
      <c r="E167" s="62" t="s">
        <v>508</v>
      </c>
      <c r="F167" s="63" t="s">
        <v>509</v>
      </c>
      <c r="G167" s="10" t="s">
        <v>29</v>
      </c>
      <c r="H167" s="57">
        <v>2700</v>
      </c>
      <c r="I167" s="20"/>
      <c r="J167" s="20"/>
      <c r="K167" s="57">
        <v>25</v>
      </c>
      <c r="L167" s="20"/>
      <c r="M167" s="20"/>
      <c r="N167" s="20"/>
      <c r="O167" s="20"/>
      <c r="P167" s="13"/>
      <c r="Q167" s="20"/>
      <c r="R167" s="13"/>
      <c r="S167" s="20"/>
      <c r="T167" s="20"/>
      <c r="U167" s="20"/>
      <c r="V167" s="13"/>
      <c r="W167" s="13"/>
      <c r="X167" s="13">
        <f t="shared" si="2"/>
        <v>25</v>
      </c>
      <c r="Y167" s="14">
        <f>H167*X167</f>
        <v>67500</v>
      </c>
    </row>
    <row r="168" spans="1:25" ht="20.100000000000001" customHeight="1" x14ac:dyDescent="0.25">
      <c r="A168" s="60" t="s">
        <v>510</v>
      </c>
      <c r="B168" s="60"/>
      <c r="C168" s="23">
        <v>27</v>
      </c>
      <c r="D168" s="63" t="s">
        <v>498</v>
      </c>
      <c r="E168" s="62" t="s">
        <v>511</v>
      </c>
      <c r="F168" s="63" t="s">
        <v>512</v>
      </c>
      <c r="G168" s="10" t="s">
        <v>29</v>
      </c>
      <c r="H168" s="57">
        <v>20000</v>
      </c>
      <c r="I168" s="20"/>
      <c r="J168" s="20"/>
      <c r="K168" s="57">
        <v>4</v>
      </c>
      <c r="L168" s="20"/>
      <c r="M168" s="20"/>
      <c r="N168" s="20"/>
      <c r="O168" s="20"/>
      <c r="P168" s="13"/>
      <c r="Q168" s="20"/>
      <c r="R168" s="13"/>
      <c r="S168" s="20"/>
      <c r="T168" s="20"/>
      <c r="U168" s="20"/>
      <c r="V168" s="13"/>
      <c r="W168" s="13"/>
      <c r="X168" s="13">
        <f t="shared" si="2"/>
        <v>4</v>
      </c>
      <c r="Y168" s="14">
        <f>H168*X168</f>
        <v>80000</v>
      </c>
    </row>
    <row r="169" spans="1:25" ht="20.100000000000001" customHeight="1" x14ac:dyDescent="0.25">
      <c r="A169" s="60" t="s">
        <v>513</v>
      </c>
      <c r="B169" s="60"/>
      <c r="C169" s="23">
        <v>27</v>
      </c>
      <c r="D169" s="63" t="s">
        <v>498</v>
      </c>
      <c r="E169" s="62" t="s">
        <v>514</v>
      </c>
      <c r="F169" s="63" t="s">
        <v>515</v>
      </c>
      <c r="G169" s="10" t="s">
        <v>29</v>
      </c>
      <c r="H169" s="57">
        <v>200</v>
      </c>
      <c r="I169" s="20"/>
      <c r="J169" s="20"/>
      <c r="K169" s="57">
        <v>100</v>
      </c>
      <c r="L169" s="20"/>
      <c r="M169" s="20"/>
      <c r="N169" s="20"/>
      <c r="O169" s="20"/>
      <c r="P169" s="13"/>
      <c r="Q169" s="20"/>
      <c r="R169" s="13"/>
      <c r="S169" s="20"/>
      <c r="T169" s="20"/>
      <c r="U169" s="20"/>
      <c r="V169" s="13"/>
      <c r="W169" s="13"/>
      <c r="X169" s="13">
        <f t="shared" si="2"/>
        <v>100</v>
      </c>
      <c r="Y169" s="14">
        <f>H169*X169</f>
        <v>20000</v>
      </c>
    </row>
    <row r="170" spans="1:25" ht="20.100000000000001" customHeight="1" x14ac:dyDescent="0.25">
      <c r="A170" s="60" t="s">
        <v>516</v>
      </c>
      <c r="B170" s="60"/>
      <c r="C170" s="23">
        <v>27</v>
      </c>
      <c r="D170" s="63" t="s">
        <v>498</v>
      </c>
      <c r="E170" s="62" t="s">
        <v>491</v>
      </c>
      <c r="F170" s="63" t="s">
        <v>517</v>
      </c>
      <c r="G170" s="10" t="s">
        <v>29</v>
      </c>
      <c r="H170" s="57"/>
      <c r="I170" s="20"/>
      <c r="J170" s="20"/>
      <c r="K170" s="57">
        <v>1</v>
      </c>
      <c r="L170" s="20"/>
      <c r="M170" s="20"/>
      <c r="N170" s="20"/>
      <c r="O170" s="20"/>
      <c r="P170" s="13"/>
      <c r="Q170" s="20"/>
      <c r="R170" s="13"/>
      <c r="S170" s="20"/>
      <c r="T170" s="20"/>
      <c r="U170" s="20"/>
      <c r="V170" s="13"/>
      <c r="W170" s="13"/>
      <c r="X170" s="13">
        <f t="shared" si="2"/>
        <v>1</v>
      </c>
      <c r="Y170" s="14">
        <f>H170*X170</f>
        <v>0</v>
      </c>
    </row>
    <row r="171" spans="1:25" ht="20.100000000000001" customHeight="1" x14ac:dyDescent="0.25">
      <c r="A171" s="60" t="s">
        <v>518</v>
      </c>
      <c r="B171" s="60"/>
      <c r="C171" s="23">
        <v>27</v>
      </c>
      <c r="D171" s="63" t="s">
        <v>498</v>
      </c>
      <c r="E171" s="62" t="s">
        <v>519</v>
      </c>
      <c r="F171" s="63" t="s">
        <v>520</v>
      </c>
      <c r="G171" s="10" t="s">
        <v>29</v>
      </c>
      <c r="H171" s="57">
        <v>0</v>
      </c>
      <c r="I171" s="20"/>
      <c r="J171" s="20"/>
      <c r="K171" s="57">
        <v>5</v>
      </c>
      <c r="L171" s="20"/>
      <c r="M171" s="20"/>
      <c r="N171" s="20"/>
      <c r="O171" s="20"/>
      <c r="P171" s="13"/>
      <c r="Q171" s="20"/>
      <c r="R171" s="13"/>
      <c r="S171" s="20"/>
      <c r="T171" s="20"/>
      <c r="U171" s="20"/>
      <c r="V171" s="13"/>
      <c r="W171" s="13"/>
      <c r="X171" s="13">
        <f t="shared" si="2"/>
        <v>5</v>
      </c>
      <c r="Y171" s="14">
        <f>H171*X171</f>
        <v>0</v>
      </c>
    </row>
    <row r="172" spans="1:25" ht="20.100000000000001" customHeight="1" x14ac:dyDescent="0.25">
      <c r="A172" s="60" t="s">
        <v>521</v>
      </c>
      <c r="B172" s="60"/>
      <c r="C172" s="23">
        <v>27</v>
      </c>
      <c r="D172" s="63" t="s">
        <v>498</v>
      </c>
      <c r="E172" s="62" t="s">
        <v>494</v>
      </c>
      <c r="F172" s="63" t="s">
        <v>494</v>
      </c>
      <c r="G172" s="10" t="s">
        <v>29</v>
      </c>
      <c r="H172" s="57">
        <v>0</v>
      </c>
      <c r="I172" s="20"/>
      <c r="J172" s="20"/>
      <c r="K172" s="57">
        <v>2</v>
      </c>
      <c r="L172" s="20"/>
      <c r="M172" s="20"/>
      <c r="N172" s="20"/>
      <c r="O172" s="20"/>
      <c r="P172" s="13"/>
      <c r="Q172" s="20"/>
      <c r="R172" s="13"/>
      <c r="S172" s="20"/>
      <c r="T172" s="20"/>
      <c r="U172" s="20"/>
      <c r="V172" s="13"/>
      <c r="W172" s="13"/>
      <c r="X172" s="13">
        <f t="shared" si="2"/>
        <v>2</v>
      </c>
      <c r="Y172" s="14">
        <f>H172*X172</f>
        <v>0</v>
      </c>
    </row>
    <row r="173" spans="1:25" ht="20.100000000000001" customHeight="1" x14ac:dyDescent="0.25">
      <c r="A173" s="60" t="s">
        <v>522</v>
      </c>
      <c r="B173" s="60"/>
      <c r="C173" s="23">
        <v>28</v>
      </c>
      <c r="D173" s="63" t="s">
        <v>523</v>
      </c>
      <c r="E173" s="62" t="s">
        <v>524</v>
      </c>
      <c r="F173" s="63" t="s">
        <v>525</v>
      </c>
      <c r="G173" s="10" t="s">
        <v>29</v>
      </c>
      <c r="H173" s="57">
        <v>15000</v>
      </c>
      <c r="I173" s="20"/>
      <c r="J173" s="20"/>
      <c r="K173" s="57">
        <v>5</v>
      </c>
      <c r="L173" s="20"/>
      <c r="M173" s="20"/>
      <c r="N173" s="20"/>
      <c r="O173" s="20"/>
      <c r="P173" s="13"/>
      <c r="Q173" s="20"/>
      <c r="R173" s="13"/>
      <c r="S173" s="20"/>
      <c r="T173" s="20"/>
      <c r="U173" s="20"/>
      <c r="V173" s="13"/>
      <c r="W173" s="13"/>
      <c r="X173" s="13">
        <f t="shared" si="2"/>
        <v>5</v>
      </c>
      <c r="Y173" s="14">
        <f>H173*X173</f>
        <v>75000</v>
      </c>
    </row>
    <row r="174" spans="1:25" ht="20.100000000000001" customHeight="1" x14ac:dyDescent="0.25">
      <c r="A174" s="60" t="s">
        <v>526</v>
      </c>
      <c r="B174" s="60"/>
      <c r="C174" s="23">
        <v>28</v>
      </c>
      <c r="D174" s="63" t="s">
        <v>527</v>
      </c>
      <c r="E174" s="62" t="s">
        <v>527</v>
      </c>
      <c r="F174" s="63" t="s">
        <v>528</v>
      </c>
      <c r="G174" s="10" t="s">
        <v>29</v>
      </c>
      <c r="H174" s="57">
        <v>20000</v>
      </c>
      <c r="I174" s="20"/>
      <c r="J174" s="20"/>
      <c r="K174" s="57">
        <v>5</v>
      </c>
      <c r="L174" s="20"/>
      <c r="M174" s="20"/>
      <c r="N174" s="20"/>
      <c r="O174" s="20"/>
      <c r="P174" s="13"/>
      <c r="Q174" s="20"/>
      <c r="R174" s="13"/>
      <c r="S174" s="20"/>
      <c r="T174" s="20"/>
      <c r="U174" s="20"/>
      <c r="V174" s="13"/>
      <c r="W174" s="13"/>
      <c r="X174" s="13">
        <f t="shared" si="2"/>
        <v>5</v>
      </c>
      <c r="Y174" s="14">
        <f>H174*X174</f>
        <v>100000</v>
      </c>
    </row>
    <row r="175" spans="1:25" ht="20.100000000000001" customHeight="1" x14ac:dyDescent="0.25">
      <c r="A175" s="60" t="s">
        <v>529</v>
      </c>
      <c r="B175" s="60"/>
      <c r="C175" s="23">
        <v>29</v>
      </c>
      <c r="D175" s="64" t="s">
        <v>530</v>
      </c>
      <c r="E175" s="62" t="s">
        <v>530</v>
      </c>
      <c r="F175" s="63" t="s">
        <v>531</v>
      </c>
      <c r="G175" s="10" t="s">
        <v>29</v>
      </c>
      <c r="H175" s="57">
        <v>18000</v>
      </c>
      <c r="I175" s="20"/>
      <c r="J175" s="20"/>
      <c r="K175" s="57">
        <v>10</v>
      </c>
      <c r="L175" s="20"/>
      <c r="M175" s="20"/>
      <c r="N175" s="20"/>
      <c r="O175" s="20"/>
      <c r="P175" s="13"/>
      <c r="Q175" s="20"/>
      <c r="R175" s="13"/>
      <c r="S175" s="20"/>
      <c r="T175" s="20"/>
      <c r="U175" s="20"/>
      <c r="V175" s="13"/>
      <c r="W175" s="13"/>
      <c r="X175" s="13">
        <f t="shared" si="2"/>
        <v>10</v>
      </c>
      <c r="Y175" s="14">
        <f>H175*X175</f>
        <v>180000</v>
      </c>
    </row>
    <row r="176" spans="1:25" ht="20.100000000000001" customHeight="1" x14ac:dyDescent="0.25">
      <c r="A176" s="60" t="s">
        <v>532</v>
      </c>
      <c r="B176" s="60"/>
      <c r="C176" s="23">
        <v>29</v>
      </c>
      <c r="D176" s="64" t="s">
        <v>530</v>
      </c>
      <c r="E176" s="62" t="s">
        <v>533</v>
      </c>
      <c r="F176" s="63" t="s">
        <v>534</v>
      </c>
      <c r="G176" s="10" t="s">
        <v>29</v>
      </c>
      <c r="H176" s="57">
        <v>0</v>
      </c>
      <c r="I176" s="20"/>
      <c r="J176" s="20"/>
      <c r="K176" s="57">
        <v>1</v>
      </c>
      <c r="L176" s="20"/>
      <c r="M176" s="20"/>
      <c r="N176" s="20"/>
      <c r="O176" s="20"/>
      <c r="P176" s="13"/>
      <c r="Q176" s="20"/>
      <c r="R176" s="13"/>
      <c r="S176" s="20"/>
      <c r="T176" s="20"/>
      <c r="U176" s="20"/>
      <c r="V176" s="13"/>
      <c r="W176" s="13"/>
      <c r="X176" s="13">
        <f t="shared" si="2"/>
        <v>1</v>
      </c>
      <c r="Y176" s="14">
        <f>H176*X176</f>
        <v>0</v>
      </c>
    </row>
    <row r="177" spans="1:25" ht="20.100000000000001" customHeight="1" x14ac:dyDescent="0.25">
      <c r="A177" s="60" t="s">
        <v>535</v>
      </c>
      <c r="B177" s="60"/>
      <c r="C177" s="23">
        <v>30</v>
      </c>
      <c r="D177" s="64" t="s">
        <v>536</v>
      </c>
      <c r="E177" s="62" t="s">
        <v>537</v>
      </c>
      <c r="F177" s="63" t="s">
        <v>538</v>
      </c>
      <c r="G177" s="10" t="s">
        <v>29</v>
      </c>
      <c r="H177" s="57">
        <v>10000</v>
      </c>
      <c r="I177" s="20"/>
      <c r="J177" s="20"/>
      <c r="K177" s="57">
        <v>160</v>
      </c>
      <c r="L177" s="20"/>
      <c r="M177" s="20"/>
      <c r="N177" s="20"/>
      <c r="O177" s="20"/>
      <c r="P177" s="13"/>
      <c r="Q177" s="20"/>
      <c r="R177" s="13"/>
      <c r="S177" s="20"/>
      <c r="T177" s="20"/>
      <c r="U177" s="20"/>
      <c r="V177" s="13"/>
      <c r="W177" s="13"/>
      <c r="X177" s="13">
        <f t="shared" si="2"/>
        <v>160</v>
      </c>
      <c r="Y177" s="14">
        <f>H177*X177</f>
        <v>1600000</v>
      </c>
    </row>
    <row r="178" spans="1:25" ht="20.100000000000001" customHeight="1" x14ac:dyDescent="0.25">
      <c r="A178" s="60" t="s">
        <v>539</v>
      </c>
      <c r="B178" s="60"/>
      <c r="C178" s="23">
        <v>30</v>
      </c>
      <c r="D178" s="64" t="s">
        <v>536</v>
      </c>
      <c r="E178" s="62" t="s">
        <v>540</v>
      </c>
      <c r="F178" s="63" t="s">
        <v>541</v>
      </c>
      <c r="G178" s="10" t="s">
        <v>29</v>
      </c>
      <c r="H178" s="57">
        <v>10000</v>
      </c>
      <c r="I178" s="20"/>
      <c r="J178" s="20"/>
      <c r="K178" s="57">
        <v>20</v>
      </c>
      <c r="L178" s="20"/>
      <c r="M178" s="20"/>
      <c r="N178" s="20"/>
      <c r="O178" s="20"/>
      <c r="P178" s="13"/>
      <c r="Q178" s="20"/>
      <c r="R178" s="13"/>
      <c r="S178" s="20"/>
      <c r="T178" s="20"/>
      <c r="U178" s="20"/>
      <c r="V178" s="13"/>
      <c r="W178" s="13"/>
      <c r="X178" s="13">
        <f t="shared" si="2"/>
        <v>20</v>
      </c>
      <c r="Y178" s="14">
        <f>H178*X178</f>
        <v>200000</v>
      </c>
    </row>
    <row r="179" spans="1:25" ht="20.100000000000001" customHeight="1" x14ac:dyDescent="0.25">
      <c r="A179" s="60" t="s">
        <v>542</v>
      </c>
      <c r="B179" s="60"/>
      <c r="C179" s="23">
        <v>30</v>
      </c>
      <c r="D179" s="64" t="s">
        <v>536</v>
      </c>
      <c r="E179" s="62" t="s">
        <v>90</v>
      </c>
      <c r="F179" s="63" t="s">
        <v>543</v>
      </c>
      <c r="G179" s="10" t="s">
        <v>29</v>
      </c>
      <c r="H179" s="57">
        <v>6000</v>
      </c>
      <c r="I179" s="20"/>
      <c r="J179" s="20"/>
      <c r="K179" s="57">
        <v>180</v>
      </c>
      <c r="L179" s="20"/>
      <c r="M179" s="20"/>
      <c r="N179" s="20"/>
      <c r="O179" s="20"/>
      <c r="P179" s="13"/>
      <c r="Q179" s="20"/>
      <c r="R179" s="13"/>
      <c r="S179" s="20"/>
      <c r="T179" s="20"/>
      <c r="U179" s="20"/>
      <c r="V179" s="13"/>
      <c r="W179" s="13"/>
      <c r="X179" s="13">
        <f t="shared" si="2"/>
        <v>180</v>
      </c>
      <c r="Y179" s="14">
        <f>H179*X179</f>
        <v>1080000</v>
      </c>
    </row>
    <row r="180" spans="1:25" ht="20.100000000000001" customHeight="1" x14ac:dyDescent="0.25">
      <c r="A180" s="60" t="s">
        <v>544</v>
      </c>
      <c r="B180" s="60"/>
      <c r="C180" s="23">
        <v>30</v>
      </c>
      <c r="D180" s="64" t="s">
        <v>536</v>
      </c>
      <c r="E180" s="62" t="s">
        <v>545</v>
      </c>
      <c r="F180" s="63" t="s">
        <v>546</v>
      </c>
      <c r="G180" s="10" t="s">
        <v>29</v>
      </c>
      <c r="H180" s="57">
        <v>400</v>
      </c>
      <c r="I180" s="20"/>
      <c r="J180" s="20"/>
      <c r="K180" s="57">
        <v>10</v>
      </c>
      <c r="L180" s="20"/>
      <c r="M180" s="20"/>
      <c r="N180" s="20"/>
      <c r="O180" s="20"/>
      <c r="P180" s="13"/>
      <c r="Q180" s="20"/>
      <c r="R180" s="13"/>
      <c r="S180" s="20"/>
      <c r="T180" s="20"/>
      <c r="U180" s="20"/>
      <c r="V180" s="13"/>
      <c r="W180" s="13"/>
      <c r="X180" s="13">
        <f t="shared" si="2"/>
        <v>10</v>
      </c>
      <c r="Y180" s="14">
        <f>H180*X180</f>
        <v>4000</v>
      </c>
    </row>
    <row r="181" spans="1:25" ht="20.100000000000001" customHeight="1" x14ac:dyDescent="0.25">
      <c r="A181" s="60"/>
      <c r="B181" s="60"/>
      <c r="C181" s="23">
        <v>30</v>
      </c>
      <c r="D181" s="64" t="s">
        <v>536</v>
      </c>
      <c r="E181" s="62" t="s">
        <v>547</v>
      </c>
      <c r="F181" s="63" t="s">
        <v>548</v>
      </c>
      <c r="G181" s="10" t="s">
        <v>29</v>
      </c>
      <c r="H181" s="57">
        <v>5000</v>
      </c>
      <c r="I181" s="20"/>
      <c r="J181" s="20"/>
      <c r="K181" s="57">
        <v>20</v>
      </c>
      <c r="L181" s="20"/>
      <c r="M181" s="20"/>
      <c r="N181" s="20"/>
      <c r="O181" s="20"/>
      <c r="P181" s="13"/>
      <c r="Q181" s="20"/>
      <c r="R181" s="13"/>
      <c r="S181" s="20"/>
      <c r="T181" s="20"/>
      <c r="U181" s="20"/>
      <c r="V181" s="13"/>
      <c r="W181" s="13"/>
      <c r="X181" s="13">
        <f t="shared" si="2"/>
        <v>20</v>
      </c>
      <c r="Y181" s="14">
        <f>H181*X181</f>
        <v>100000</v>
      </c>
    </row>
    <row r="182" spans="1:25" ht="20.100000000000001" customHeight="1" x14ac:dyDescent="0.25">
      <c r="A182" s="60" t="s">
        <v>549</v>
      </c>
      <c r="B182" s="60"/>
      <c r="C182" s="23">
        <v>30</v>
      </c>
      <c r="D182" s="64" t="s">
        <v>536</v>
      </c>
      <c r="E182" s="62" t="s">
        <v>550</v>
      </c>
      <c r="F182" s="63" t="s">
        <v>551</v>
      </c>
      <c r="G182" s="10" t="s">
        <v>29</v>
      </c>
      <c r="H182" s="57">
        <v>5500</v>
      </c>
      <c r="I182" s="20"/>
      <c r="J182" s="20"/>
      <c r="K182" s="57">
        <v>160</v>
      </c>
      <c r="L182" s="20"/>
      <c r="M182" s="20"/>
      <c r="N182" s="20"/>
      <c r="O182" s="20"/>
      <c r="P182" s="13"/>
      <c r="Q182" s="20"/>
      <c r="R182" s="13"/>
      <c r="S182" s="20"/>
      <c r="T182" s="20"/>
      <c r="U182" s="20"/>
      <c r="V182" s="13"/>
      <c r="W182" s="13"/>
      <c r="X182" s="13">
        <f t="shared" si="2"/>
        <v>160</v>
      </c>
      <c r="Y182" s="14">
        <f>H182*X182</f>
        <v>880000</v>
      </c>
    </row>
    <row r="183" spans="1:25" ht="20.100000000000001" customHeight="1" x14ac:dyDescent="0.25">
      <c r="A183" s="60" t="s">
        <v>552</v>
      </c>
      <c r="B183" s="60"/>
      <c r="C183" s="23">
        <v>30</v>
      </c>
      <c r="D183" s="64" t="s">
        <v>536</v>
      </c>
      <c r="E183" s="62" t="s">
        <v>491</v>
      </c>
      <c r="F183" s="63" t="s">
        <v>553</v>
      </c>
      <c r="G183" s="10" t="s">
        <v>29</v>
      </c>
      <c r="H183" s="57">
        <v>0</v>
      </c>
      <c r="I183" s="20"/>
      <c r="J183" s="20"/>
      <c r="K183" s="57">
        <v>2</v>
      </c>
      <c r="L183" s="20"/>
      <c r="M183" s="20"/>
      <c r="N183" s="20"/>
      <c r="O183" s="20"/>
      <c r="P183" s="13"/>
      <c r="Q183" s="20"/>
      <c r="R183" s="13"/>
      <c r="S183" s="20"/>
      <c r="T183" s="20"/>
      <c r="U183" s="20"/>
      <c r="V183" s="13"/>
      <c r="W183" s="13"/>
      <c r="X183" s="13">
        <f t="shared" si="2"/>
        <v>2</v>
      </c>
      <c r="Y183" s="14">
        <f>H183*X183</f>
        <v>0</v>
      </c>
    </row>
    <row r="184" spans="1:25" ht="20.100000000000001" customHeight="1" x14ac:dyDescent="0.25">
      <c r="A184" s="60" t="s">
        <v>554</v>
      </c>
      <c r="B184" s="60"/>
      <c r="C184" s="23">
        <v>30</v>
      </c>
      <c r="D184" s="64" t="s">
        <v>536</v>
      </c>
      <c r="E184" s="62" t="s">
        <v>519</v>
      </c>
      <c r="F184" s="63" t="s">
        <v>520</v>
      </c>
      <c r="G184" s="10" t="s">
        <v>29</v>
      </c>
      <c r="H184" s="57">
        <v>200</v>
      </c>
      <c r="I184" s="20"/>
      <c r="J184" s="20"/>
      <c r="K184" s="57">
        <v>100</v>
      </c>
      <c r="L184" s="20"/>
      <c r="M184" s="20"/>
      <c r="N184" s="20"/>
      <c r="O184" s="20"/>
      <c r="P184" s="13"/>
      <c r="Q184" s="20"/>
      <c r="R184" s="13"/>
      <c r="S184" s="20"/>
      <c r="T184" s="20"/>
      <c r="U184" s="20"/>
      <c r="V184" s="13"/>
      <c r="W184" s="13"/>
      <c r="X184" s="13">
        <f t="shared" si="2"/>
        <v>100</v>
      </c>
      <c r="Y184" s="14">
        <f>H184*X184</f>
        <v>20000</v>
      </c>
    </row>
    <row r="185" spans="1:25" ht="20.100000000000001" customHeight="1" x14ac:dyDescent="0.25">
      <c r="A185" s="60" t="s">
        <v>555</v>
      </c>
      <c r="B185" s="60"/>
      <c r="C185" s="23">
        <v>30</v>
      </c>
      <c r="D185" s="64" t="s">
        <v>536</v>
      </c>
      <c r="E185" s="62" t="s">
        <v>494</v>
      </c>
      <c r="F185" s="63" t="s">
        <v>494</v>
      </c>
      <c r="G185" s="10" t="s">
        <v>29</v>
      </c>
      <c r="H185" s="57">
        <v>0</v>
      </c>
      <c r="I185" s="20"/>
      <c r="J185" s="20"/>
      <c r="K185" s="57">
        <v>4</v>
      </c>
      <c r="L185" s="20"/>
      <c r="M185" s="20"/>
      <c r="N185" s="20"/>
      <c r="O185" s="20"/>
      <c r="P185" s="13"/>
      <c r="Q185" s="20"/>
      <c r="R185" s="13"/>
      <c r="S185" s="20"/>
      <c r="T185" s="20"/>
      <c r="U185" s="20"/>
      <c r="V185" s="13"/>
      <c r="W185" s="13"/>
      <c r="X185" s="13">
        <f t="shared" si="2"/>
        <v>4</v>
      </c>
      <c r="Y185" s="14">
        <f>H185*X185</f>
        <v>0</v>
      </c>
    </row>
    <row r="186" spans="1:25" ht="20.100000000000001" customHeight="1" x14ac:dyDescent="0.25">
      <c r="A186" s="60" t="s">
        <v>556</v>
      </c>
      <c r="B186" s="60"/>
      <c r="C186" s="23">
        <v>31</v>
      </c>
      <c r="D186" s="64" t="s">
        <v>557</v>
      </c>
      <c r="E186" s="62" t="s">
        <v>117</v>
      </c>
      <c r="F186" s="63" t="s">
        <v>558</v>
      </c>
      <c r="G186" s="10" t="s">
        <v>29</v>
      </c>
      <c r="H186" s="57">
        <v>9360</v>
      </c>
      <c r="I186" s="20"/>
      <c r="J186" s="20"/>
      <c r="K186" s="57">
        <v>150</v>
      </c>
      <c r="L186" s="20"/>
      <c r="M186" s="20"/>
      <c r="N186" s="20"/>
      <c r="O186" s="20"/>
      <c r="P186" s="13"/>
      <c r="Q186" s="20"/>
      <c r="R186" s="13"/>
      <c r="S186" s="20"/>
      <c r="T186" s="20"/>
      <c r="U186" s="20"/>
      <c r="V186" s="13"/>
      <c r="W186" s="13"/>
      <c r="X186" s="13">
        <f t="shared" si="2"/>
        <v>150</v>
      </c>
      <c r="Y186" s="14">
        <f>H186*X186</f>
        <v>1404000</v>
      </c>
    </row>
    <row r="187" spans="1:25" ht="20.100000000000001" customHeight="1" x14ac:dyDescent="0.25">
      <c r="A187" s="60" t="s">
        <v>559</v>
      </c>
      <c r="B187" s="60"/>
      <c r="C187" s="23">
        <v>31</v>
      </c>
      <c r="D187" s="64" t="s">
        <v>557</v>
      </c>
      <c r="E187" s="62" t="s">
        <v>390</v>
      </c>
      <c r="F187" s="63" t="s">
        <v>560</v>
      </c>
      <c r="G187" s="10" t="s">
        <v>29</v>
      </c>
      <c r="H187" s="57">
        <v>8220</v>
      </c>
      <c r="I187" s="20"/>
      <c r="J187" s="20"/>
      <c r="K187" s="57">
        <v>160</v>
      </c>
      <c r="L187" s="20"/>
      <c r="M187" s="20"/>
      <c r="N187" s="20"/>
      <c r="O187" s="20"/>
      <c r="P187" s="13"/>
      <c r="Q187" s="20"/>
      <c r="R187" s="13"/>
      <c r="S187" s="20"/>
      <c r="T187" s="20"/>
      <c r="U187" s="20"/>
      <c r="V187" s="13"/>
      <c r="W187" s="13"/>
      <c r="X187" s="13">
        <f t="shared" si="2"/>
        <v>160</v>
      </c>
      <c r="Y187" s="14">
        <f>H187*X187</f>
        <v>1315200</v>
      </c>
    </row>
    <row r="188" spans="1:25" ht="20.100000000000001" customHeight="1" x14ac:dyDescent="0.25">
      <c r="A188" s="60" t="s">
        <v>561</v>
      </c>
      <c r="B188" s="60"/>
      <c r="C188" s="23">
        <v>31</v>
      </c>
      <c r="D188" s="64" t="s">
        <v>557</v>
      </c>
      <c r="E188" s="62" t="s">
        <v>562</v>
      </c>
      <c r="F188" s="63" t="s">
        <v>563</v>
      </c>
      <c r="G188" s="10" t="s">
        <v>29</v>
      </c>
      <c r="H188" s="57">
        <v>3540</v>
      </c>
      <c r="I188" s="20"/>
      <c r="J188" s="20"/>
      <c r="K188" s="57">
        <v>160</v>
      </c>
      <c r="L188" s="20"/>
      <c r="M188" s="20"/>
      <c r="N188" s="20"/>
      <c r="O188" s="20"/>
      <c r="P188" s="13"/>
      <c r="Q188" s="20"/>
      <c r="R188" s="13"/>
      <c r="S188" s="20"/>
      <c r="T188" s="20"/>
      <c r="U188" s="20"/>
      <c r="V188" s="13"/>
      <c r="W188" s="13"/>
      <c r="X188" s="13">
        <f t="shared" si="2"/>
        <v>160</v>
      </c>
      <c r="Y188" s="14">
        <f>H188*X188</f>
        <v>566400</v>
      </c>
    </row>
    <row r="189" spans="1:25" ht="20.100000000000001" customHeight="1" x14ac:dyDescent="0.25">
      <c r="A189" s="60" t="s">
        <v>564</v>
      </c>
      <c r="B189" s="60"/>
      <c r="C189" s="23">
        <v>31</v>
      </c>
      <c r="D189" s="64" t="s">
        <v>557</v>
      </c>
      <c r="E189" s="62" t="s">
        <v>565</v>
      </c>
      <c r="F189" s="63" t="s">
        <v>566</v>
      </c>
      <c r="G189" s="10" t="s">
        <v>29</v>
      </c>
      <c r="H189" s="57">
        <v>8400</v>
      </c>
      <c r="I189" s="20"/>
      <c r="J189" s="20"/>
      <c r="K189" s="57">
        <v>160</v>
      </c>
      <c r="L189" s="20"/>
      <c r="M189" s="20"/>
      <c r="N189" s="20"/>
      <c r="O189" s="20"/>
      <c r="P189" s="13"/>
      <c r="Q189" s="20"/>
      <c r="R189" s="13"/>
      <c r="S189" s="20"/>
      <c r="T189" s="20"/>
      <c r="U189" s="20"/>
      <c r="V189" s="13"/>
      <c r="W189" s="13"/>
      <c r="X189" s="13">
        <f t="shared" si="2"/>
        <v>160</v>
      </c>
      <c r="Y189" s="14">
        <f>H189*X189</f>
        <v>1344000</v>
      </c>
    </row>
    <row r="190" spans="1:25" ht="20.100000000000001" customHeight="1" x14ac:dyDescent="0.25">
      <c r="A190" s="60" t="s">
        <v>567</v>
      </c>
      <c r="B190" s="60"/>
      <c r="C190" s="23">
        <v>31</v>
      </c>
      <c r="D190" s="64" t="s">
        <v>557</v>
      </c>
      <c r="E190" s="62" t="s">
        <v>568</v>
      </c>
      <c r="F190" s="63" t="s">
        <v>569</v>
      </c>
      <c r="G190" s="10" t="s">
        <v>29</v>
      </c>
      <c r="H190" s="57">
        <v>156</v>
      </c>
      <c r="I190" s="20"/>
      <c r="J190" s="20"/>
      <c r="K190" s="57">
        <v>150</v>
      </c>
      <c r="L190" s="20"/>
      <c r="M190" s="20"/>
      <c r="N190" s="20"/>
      <c r="O190" s="20"/>
      <c r="P190" s="13"/>
      <c r="Q190" s="20"/>
      <c r="R190" s="13"/>
      <c r="S190" s="20"/>
      <c r="T190" s="20"/>
      <c r="U190" s="20"/>
      <c r="V190" s="13"/>
      <c r="W190" s="13"/>
      <c r="X190" s="13">
        <f t="shared" si="2"/>
        <v>150</v>
      </c>
      <c r="Y190" s="14">
        <f>H190*X190</f>
        <v>23400</v>
      </c>
    </row>
    <row r="191" spans="1:25" ht="20.100000000000001" customHeight="1" x14ac:dyDescent="0.25">
      <c r="A191" s="60" t="s">
        <v>570</v>
      </c>
      <c r="B191" s="60"/>
      <c r="C191" s="23">
        <v>31</v>
      </c>
      <c r="D191" s="63" t="s">
        <v>557</v>
      </c>
      <c r="E191" s="62" t="s">
        <v>40</v>
      </c>
      <c r="F191" s="63" t="s">
        <v>571</v>
      </c>
      <c r="G191" s="10" t="s">
        <v>29</v>
      </c>
      <c r="H191" s="57">
        <v>0</v>
      </c>
      <c r="I191" s="20"/>
      <c r="J191" s="20"/>
      <c r="K191" s="57">
        <v>2</v>
      </c>
      <c r="L191" s="20"/>
      <c r="M191" s="20"/>
      <c r="N191" s="20"/>
      <c r="O191" s="20"/>
      <c r="P191" s="13"/>
      <c r="Q191" s="20"/>
      <c r="R191" s="13"/>
      <c r="S191" s="20"/>
      <c r="T191" s="20"/>
      <c r="U191" s="20"/>
      <c r="V191" s="13"/>
      <c r="W191" s="13"/>
      <c r="X191" s="13">
        <f t="shared" si="2"/>
        <v>2</v>
      </c>
      <c r="Y191" s="14">
        <f>H191*X191</f>
        <v>0</v>
      </c>
    </row>
    <row r="192" spans="1:25" ht="20.100000000000001" customHeight="1" x14ac:dyDescent="0.25">
      <c r="A192" s="60" t="s">
        <v>572</v>
      </c>
      <c r="B192" s="60"/>
      <c r="C192" s="23">
        <v>31</v>
      </c>
      <c r="D192" s="63" t="s">
        <v>557</v>
      </c>
      <c r="E192" s="62" t="s">
        <v>97</v>
      </c>
      <c r="F192" s="63" t="s">
        <v>71</v>
      </c>
      <c r="G192" s="10" t="s">
        <v>29</v>
      </c>
      <c r="H192" s="57">
        <v>0</v>
      </c>
      <c r="I192" s="20"/>
      <c r="J192" s="20"/>
      <c r="K192" s="57">
        <v>4</v>
      </c>
      <c r="L192" s="20"/>
      <c r="M192" s="20"/>
      <c r="N192" s="20"/>
      <c r="O192" s="20"/>
      <c r="P192" s="13"/>
      <c r="Q192" s="20"/>
      <c r="R192" s="13"/>
      <c r="S192" s="20"/>
      <c r="T192" s="20"/>
      <c r="U192" s="20"/>
      <c r="V192" s="13"/>
      <c r="W192" s="13"/>
      <c r="X192" s="13">
        <f t="shared" si="2"/>
        <v>4</v>
      </c>
      <c r="Y192" s="14">
        <f>H192*X192</f>
        <v>0</v>
      </c>
    </row>
    <row r="193" spans="1:25" ht="20.100000000000001" customHeight="1" x14ac:dyDescent="0.25">
      <c r="A193" s="60" t="s">
        <v>573</v>
      </c>
      <c r="B193" s="60"/>
      <c r="C193" s="23">
        <v>31</v>
      </c>
      <c r="D193" s="63" t="s">
        <v>557</v>
      </c>
      <c r="E193" s="62" t="s">
        <v>73</v>
      </c>
      <c r="F193" s="63" t="s">
        <v>73</v>
      </c>
      <c r="G193" s="10" t="s">
        <v>29</v>
      </c>
      <c r="H193" s="57">
        <v>336</v>
      </c>
      <c r="I193" s="20"/>
      <c r="J193" s="20"/>
      <c r="K193" s="57">
        <v>50</v>
      </c>
      <c r="L193" s="20"/>
      <c r="M193" s="20"/>
      <c r="N193" s="20"/>
      <c r="O193" s="20"/>
      <c r="P193" s="13"/>
      <c r="Q193" s="20"/>
      <c r="R193" s="13"/>
      <c r="S193" s="20"/>
      <c r="T193" s="20"/>
      <c r="U193" s="20"/>
      <c r="V193" s="13"/>
      <c r="W193" s="13"/>
      <c r="X193" s="13">
        <f t="shared" si="2"/>
        <v>50</v>
      </c>
      <c r="Y193" s="14">
        <f>H193*X193</f>
        <v>16800</v>
      </c>
    </row>
    <row r="194" spans="1:25" ht="20.100000000000001" customHeight="1" x14ac:dyDescent="0.25">
      <c r="A194" s="60" t="s">
        <v>574</v>
      </c>
      <c r="B194" s="60"/>
      <c r="C194" s="23">
        <v>32</v>
      </c>
      <c r="D194" s="64" t="s">
        <v>575</v>
      </c>
      <c r="E194" s="62" t="s">
        <v>576</v>
      </c>
      <c r="F194" s="63" t="s">
        <v>577</v>
      </c>
      <c r="G194" s="10" t="s">
        <v>29</v>
      </c>
      <c r="H194" s="57">
        <v>25000</v>
      </c>
      <c r="I194" s="20"/>
      <c r="J194" s="20"/>
      <c r="K194" s="57">
        <v>20</v>
      </c>
      <c r="L194" s="20"/>
      <c r="M194" s="20"/>
      <c r="N194" s="20"/>
      <c r="O194" s="20"/>
      <c r="P194" s="13"/>
      <c r="Q194" s="20"/>
      <c r="R194" s="13"/>
      <c r="S194" s="20"/>
      <c r="T194" s="20"/>
      <c r="U194" s="20"/>
      <c r="V194" s="13"/>
      <c r="W194" s="13"/>
      <c r="X194" s="13">
        <f t="shared" ref="X194:X241" si="3">I194+J194+K194+L194+N194+M194+O194+P194+Q194+R194+S194+T194+U194+V194+W194</f>
        <v>20</v>
      </c>
      <c r="Y194" s="14">
        <f>H194*X194</f>
        <v>500000</v>
      </c>
    </row>
    <row r="195" spans="1:25" ht="20.100000000000001" customHeight="1" x14ac:dyDescent="0.25">
      <c r="A195" s="60" t="s">
        <v>578</v>
      </c>
      <c r="B195" s="60"/>
      <c r="C195" s="23">
        <v>32</v>
      </c>
      <c r="D195" s="64" t="s">
        <v>575</v>
      </c>
      <c r="E195" s="62" t="s">
        <v>579</v>
      </c>
      <c r="F195" s="63" t="s">
        <v>580</v>
      </c>
      <c r="G195" s="10" t="s">
        <v>29</v>
      </c>
      <c r="H195" s="57">
        <v>14000</v>
      </c>
      <c r="I195" s="20"/>
      <c r="J195" s="20"/>
      <c r="K195" s="57">
        <v>20</v>
      </c>
      <c r="L195" s="20"/>
      <c r="M195" s="20"/>
      <c r="N195" s="20"/>
      <c r="O195" s="20"/>
      <c r="P195" s="13"/>
      <c r="Q195" s="20"/>
      <c r="R195" s="13"/>
      <c r="S195" s="20"/>
      <c r="T195" s="20"/>
      <c r="U195" s="20"/>
      <c r="V195" s="13"/>
      <c r="W195" s="13"/>
      <c r="X195" s="13">
        <f t="shared" si="3"/>
        <v>20</v>
      </c>
      <c r="Y195" s="14">
        <f>H195*X195</f>
        <v>280000</v>
      </c>
    </row>
    <row r="196" spans="1:25" ht="20.100000000000001" customHeight="1" x14ac:dyDescent="0.25">
      <c r="A196" s="60" t="s">
        <v>75</v>
      </c>
      <c r="B196" s="60"/>
      <c r="C196" s="23">
        <v>32</v>
      </c>
      <c r="D196" s="64" t="s">
        <v>581</v>
      </c>
      <c r="E196" s="62" t="s">
        <v>582</v>
      </c>
      <c r="F196" s="63" t="s">
        <v>583</v>
      </c>
      <c r="G196" s="10" t="s">
        <v>29</v>
      </c>
      <c r="H196" s="57">
        <v>6500</v>
      </c>
      <c r="I196" s="20"/>
      <c r="J196" s="20"/>
      <c r="K196" s="57">
        <v>20</v>
      </c>
      <c r="L196" s="20"/>
      <c r="M196" s="20"/>
      <c r="N196" s="20"/>
      <c r="O196" s="20"/>
      <c r="P196" s="13"/>
      <c r="Q196" s="20"/>
      <c r="R196" s="13"/>
      <c r="S196" s="20"/>
      <c r="T196" s="20"/>
      <c r="U196" s="20"/>
      <c r="V196" s="13"/>
      <c r="W196" s="13"/>
      <c r="X196" s="13">
        <f t="shared" si="3"/>
        <v>20</v>
      </c>
      <c r="Y196" s="14">
        <f>H196*X196</f>
        <v>130000</v>
      </c>
    </row>
    <row r="197" spans="1:25" ht="20.100000000000001" customHeight="1" x14ac:dyDescent="0.25">
      <c r="A197" s="60" t="s">
        <v>584</v>
      </c>
      <c r="B197" s="60"/>
      <c r="C197" s="23">
        <v>32</v>
      </c>
      <c r="D197" s="64" t="s">
        <v>581</v>
      </c>
      <c r="E197" s="62" t="s">
        <v>585</v>
      </c>
      <c r="F197" s="63" t="s">
        <v>586</v>
      </c>
      <c r="G197" s="10" t="s">
        <v>29</v>
      </c>
      <c r="H197" s="57">
        <v>8000</v>
      </c>
      <c r="I197" s="20"/>
      <c r="J197" s="20"/>
      <c r="K197" s="57">
        <v>40</v>
      </c>
      <c r="L197" s="20"/>
      <c r="M197" s="20"/>
      <c r="N197" s="20"/>
      <c r="O197" s="20"/>
      <c r="P197" s="13"/>
      <c r="Q197" s="20"/>
      <c r="R197" s="13"/>
      <c r="S197" s="20"/>
      <c r="T197" s="20"/>
      <c r="U197" s="20"/>
      <c r="V197" s="13"/>
      <c r="W197" s="13"/>
      <c r="X197" s="13">
        <f t="shared" si="3"/>
        <v>40</v>
      </c>
      <c r="Y197" s="14">
        <f>H197*X197</f>
        <v>320000</v>
      </c>
    </row>
    <row r="198" spans="1:25" ht="20.100000000000001" customHeight="1" x14ac:dyDescent="0.25">
      <c r="A198" s="60" t="s">
        <v>587</v>
      </c>
      <c r="B198" s="60"/>
      <c r="C198" s="23">
        <v>32</v>
      </c>
      <c r="D198" s="64" t="s">
        <v>581</v>
      </c>
      <c r="E198" s="62" t="s">
        <v>588</v>
      </c>
      <c r="F198" s="63" t="s">
        <v>589</v>
      </c>
      <c r="G198" s="10" t="s">
        <v>29</v>
      </c>
      <c r="H198" s="57">
        <v>3500</v>
      </c>
      <c r="I198" s="20"/>
      <c r="J198" s="20"/>
      <c r="K198" s="57">
        <v>20</v>
      </c>
      <c r="L198" s="20"/>
      <c r="M198" s="20"/>
      <c r="N198" s="20"/>
      <c r="O198" s="20"/>
      <c r="P198" s="13"/>
      <c r="Q198" s="20"/>
      <c r="R198" s="13"/>
      <c r="S198" s="20"/>
      <c r="T198" s="20"/>
      <c r="U198" s="20"/>
      <c r="V198" s="13"/>
      <c r="W198" s="13"/>
      <c r="X198" s="13">
        <f t="shared" si="3"/>
        <v>20</v>
      </c>
      <c r="Y198" s="14">
        <f>H198*X198</f>
        <v>70000</v>
      </c>
    </row>
    <row r="199" spans="1:25" ht="20.100000000000001" customHeight="1" x14ac:dyDescent="0.25">
      <c r="A199" s="60" t="s">
        <v>80</v>
      </c>
      <c r="B199" s="60"/>
      <c r="C199" s="23">
        <v>32</v>
      </c>
      <c r="D199" s="64" t="s">
        <v>581</v>
      </c>
      <c r="E199" s="62" t="s">
        <v>590</v>
      </c>
      <c r="F199" s="63" t="s">
        <v>591</v>
      </c>
      <c r="G199" s="10" t="s">
        <v>29</v>
      </c>
      <c r="H199" s="57">
        <v>5000</v>
      </c>
      <c r="I199" s="20"/>
      <c r="J199" s="20"/>
      <c r="K199" s="57">
        <v>10</v>
      </c>
      <c r="L199" s="20"/>
      <c r="M199" s="20"/>
      <c r="N199" s="20"/>
      <c r="O199" s="20"/>
      <c r="P199" s="13"/>
      <c r="Q199" s="20"/>
      <c r="R199" s="13"/>
      <c r="S199" s="20"/>
      <c r="T199" s="20"/>
      <c r="U199" s="20"/>
      <c r="V199" s="13"/>
      <c r="W199" s="13"/>
      <c r="X199" s="13">
        <f t="shared" si="3"/>
        <v>10</v>
      </c>
      <c r="Y199" s="14">
        <f>H199*X199</f>
        <v>50000</v>
      </c>
    </row>
    <row r="200" spans="1:25" ht="20.100000000000001" customHeight="1" x14ac:dyDescent="0.25">
      <c r="A200" s="60" t="s">
        <v>592</v>
      </c>
      <c r="B200" s="60"/>
      <c r="C200" s="23">
        <v>32</v>
      </c>
      <c r="D200" s="64" t="s">
        <v>581</v>
      </c>
      <c r="E200" s="62" t="s">
        <v>593</v>
      </c>
      <c r="F200" s="64" t="s">
        <v>594</v>
      </c>
      <c r="G200" s="10" t="s">
        <v>29</v>
      </c>
      <c r="H200" s="57">
        <v>400</v>
      </c>
      <c r="I200" s="20"/>
      <c r="J200" s="20"/>
      <c r="K200" s="57">
        <v>5</v>
      </c>
      <c r="L200" s="20"/>
      <c r="M200" s="20"/>
      <c r="N200" s="20"/>
      <c r="O200" s="20"/>
      <c r="P200" s="13"/>
      <c r="Q200" s="20"/>
      <c r="R200" s="13"/>
      <c r="S200" s="20"/>
      <c r="T200" s="20"/>
      <c r="U200" s="20"/>
      <c r="V200" s="13"/>
      <c r="W200" s="13"/>
      <c r="X200" s="13">
        <f t="shared" si="3"/>
        <v>5</v>
      </c>
      <c r="Y200" s="14">
        <f>H200*X200</f>
        <v>2000</v>
      </c>
    </row>
    <row r="201" spans="1:25" ht="20.100000000000001" customHeight="1" x14ac:dyDescent="0.25">
      <c r="A201" s="60" t="s">
        <v>595</v>
      </c>
      <c r="B201" s="60"/>
      <c r="C201" s="23">
        <v>32</v>
      </c>
      <c r="D201" s="64" t="s">
        <v>581</v>
      </c>
      <c r="E201" s="62" t="s">
        <v>40</v>
      </c>
      <c r="F201" s="64" t="s">
        <v>596</v>
      </c>
      <c r="G201" s="10" t="s">
        <v>29</v>
      </c>
      <c r="H201" s="57">
        <v>0</v>
      </c>
      <c r="I201" s="20"/>
      <c r="J201" s="20"/>
      <c r="K201" s="57">
        <v>1</v>
      </c>
      <c r="L201" s="20"/>
      <c r="M201" s="20"/>
      <c r="N201" s="20"/>
      <c r="O201" s="20"/>
      <c r="P201" s="13"/>
      <c r="Q201" s="20"/>
      <c r="R201" s="13"/>
      <c r="S201" s="20"/>
      <c r="T201" s="20"/>
      <c r="U201" s="20"/>
      <c r="V201" s="13"/>
      <c r="W201" s="13"/>
      <c r="X201" s="13">
        <f t="shared" si="3"/>
        <v>1</v>
      </c>
      <c r="Y201" s="14">
        <f>H201*X201</f>
        <v>0</v>
      </c>
    </row>
    <row r="202" spans="1:25" ht="20.100000000000001" customHeight="1" x14ac:dyDescent="0.25">
      <c r="A202" s="60" t="s">
        <v>84</v>
      </c>
      <c r="B202" s="60"/>
      <c r="C202" s="23">
        <v>32</v>
      </c>
      <c r="D202" s="64" t="s">
        <v>581</v>
      </c>
      <c r="E202" s="62" t="s">
        <v>97</v>
      </c>
      <c r="F202" s="64" t="s">
        <v>71</v>
      </c>
      <c r="G202" s="10" t="s">
        <v>29</v>
      </c>
      <c r="H202" s="57">
        <v>0</v>
      </c>
      <c r="I202" s="20"/>
      <c r="J202" s="20"/>
      <c r="K202" s="57">
        <v>2</v>
      </c>
      <c r="L202" s="20"/>
      <c r="M202" s="20"/>
      <c r="N202" s="20"/>
      <c r="O202" s="20"/>
      <c r="P202" s="13"/>
      <c r="Q202" s="20"/>
      <c r="R202" s="13"/>
      <c r="S202" s="20"/>
      <c r="T202" s="20"/>
      <c r="U202" s="20"/>
      <c r="V202" s="13"/>
      <c r="W202" s="13"/>
      <c r="X202" s="13">
        <f t="shared" si="3"/>
        <v>2</v>
      </c>
      <c r="Y202" s="14">
        <f>H202*X202</f>
        <v>0</v>
      </c>
    </row>
    <row r="203" spans="1:25" ht="20.100000000000001" customHeight="1" x14ac:dyDescent="0.25">
      <c r="A203" s="60" t="s">
        <v>597</v>
      </c>
      <c r="B203" s="60"/>
      <c r="C203" s="23">
        <v>32</v>
      </c>
      <c r="D203" s="64" t="s">
        <v>581</v>
      </c>
      <c r="E203" s="62" t="s">
        <v>73</v>
      </c>
      <c r="F203" s="64" t="s">
        <v>73</v>
      </c>
      <c r="G203" s="10" t="s">
        <v>29</v>
      </c>
      <c r="H203" s="57">
        <v>200</v>
      </c>
      <c r="I203" s="20"/>
      <c r="J203" s="20"/>
      <c r="K203" s="57">
        <v>15</v>
      </c>
      <c r="L203" s="20"/>
      <c r="M203" s="20"/>
      <c r="N203" s="20"/>
      <c r="O203" s="20"/>
      <c r="P203" s="13"/>
      <c r="Q203" s="20"/>
      <c r="R203" s="13"/>
      <c r="S203" s="20"/>
      <c r="T203" s="20"/>
      <c r="U203" s="20"/>
      <c r="V203" s="13"/>
      <c r="W203" s="13"/>
      <c r="X203" s="13">
        <f t="shared" si="3"/>
        <v>15</v>
      </c>
      <c r="Y203" s="14">
        <f>H203*X203</f>
        <v>3000</v>
      </c>
    </row>
    <row r="204" spans="1:25" ht="20.100000000000001" customHeight="1" x14ac:dyDescent="0.25">
      <c r="A204" s="15" t="s">
        <v>598</v>
      </c>
      <c r="B204" s="22" t="s">
        <v>478</v>
      </c>
      <c r="C204" s="65">
        <v>33</v>
      </c>
      <c r="D204" s="22" t="s">
        <v>599</v>
      </c>
      <c r="E204" s="16" t="s">
        <v>73</v>
      </c>
      <c r="F204" s="17" t="s">
        <v>48</v>
      </c>
      <c r="G204" s="18" t="s">
        <v>29</v>
      </c>
      <c r="H204" s="19">
        <v>336</v>
      </c>
      <c r="I204" s="20"/>
      <c r="J204" s="20"/>
      <c r="K204" s="20">
        <v>13</v>
      </c>
      <c r="L204" s="20"/>
      <c r="M204" s="20"/>
      <c r="N204" s="21">
        <v>13</v>
      </c>
      <c r="O204" s="20"/>
      <c r="P204" s="20"/>
      <c r="Q204" s="20"/>
      <c r="R204" s="20"/>
      <c r="S204" s="20"/>
      <c r="T204" s="20"/>
      <c r="U204" s="20"/>
      <c r="V204" s="20"/>
      <c r="W204" s="20"/>
      <c r="X204" s="13">
        <f>I204+J204+K204+L204+N204+M204+O204+P204+Q204+R204+S204+T204+U204+V204+W204</f>
        <v>26</v>
      </c>
      <c r="Y204" s="14">
        <f>H204*X204</f>
        <v>8736</v>
      </c>
    </row>
    <row r="205" spans="1:25" ht="20.100000000000001" customHeight="1" x14ac:dyDescent="0.25">
      <c r="Y205" s="72">
        <f>SUM(Y2:Y204)</f>
        <v>47929580.42208524</v>
      </c>
    </row>
  </sheetData>
  <autoFilter ref="A1:Y203" xr:uid="{979EA8CF-F4BD-4F0D-AE02-C13E682994F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procedura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CAPCS-Dispozitive</dc:creator>
  <cp:lastModifiedBy>CAPCS-Dispozitive</cp:lastModifiedBy>
  <cp:lastPrinted>2026-07-14T06:19:48Z</cp:lastPrinted>
  <dcterms:created xsi:type="dcterms:W3CDTF">2026-07-14T06:18:58Z</dcterms:created>
  <dcterms:modified xsi:type="dcterms:W3CDTF">2026-07-14T06:19:53Z</dcterms:modified>
</cp:coreProperties>
</file>